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ylkesavdelingene\Fylkesavdelinger\2020\Finnmark\"/>
    </mc:Choice>
  </mc:AlternateContent>
  <xr:revisionPtr revIDLastSave="0" documentId="13_ncr:1_{AAE92B49-9304-4DA1-AB88-BA7E912787AD}" xr6:coauthVersionLast="44" xr6:coauthVersionMax="44" xr10:uidLastSave="{00000000-0000-0000-0000-000000000000}"/>
  <bookViews>
    <workbookView xWindow="-120" yWindow="-120" windowWidth="51840" windowHeight="21240" xr2:uid="{0FAF80CF-FF2B-45FB-9BE7-30A0C735FACA}"/>
  </bookViews>
  <sheets>
    <sheet name="Ark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5" i="1" l="1"/>
  <c r="B77" i="1" s="1"/>
  <c r="B72" i="1"/>
  <c r="C72" i="1"/>
  <c r="B37" i="1"/>
  <c r="B19" i="1"/>
  <c r="B43" i="1" l="1"/>
  <c r="D72" i="1" l="1"/>
  <c r="E72" i="1"/>
  <c r="E65" i="1"/>
  <c r="E75" i="1" s="1"/>
  <c r="D65" i="1"/>
  <c r="E37" i="1"/>
  <c r="D37" i="1"/>
  <c r="C37" i="1"/>
  <c r="D69" i="1"/>
  <c r="C69" i="1"/>
  <c r="E51" i="1"/>
  <c r="D51" i="1"/>
  <c r="C51" i="1"/>
  <c r="D50" i="1"/>
  <c r="C50" i="1"/>
  <c r="C19" i="1"/>
  <c r="C43" i="1" s="1"/>
  <c r="E19" i="1"/>
  <c r="D19" i="1"/>
  <c r="D75" i="1" l="1"/>
  <c r="D43" i="1"/>
  <c r="D77" i="1" s="1"/>
  <c r="E43" i="1"/>
  <c r="E77" i="1" s="1"/>
  <c r="C75" i="1"/>
  <c r="C77" i="1" s="1"/>
</calcChain>
</file>

<file path=xl/sharedStrings.xml><?xml version="1.0" encoding="utf-8"?>
<sst xmlns="http://schemas.openxmlformats.org/spreadsheetml/2006/main" count="40" uniqueCount="35">
  <si>
    <t>Offentlige tilskudd</t>
  </si>
  <si>
    <t>Tilskudd CP-foreningen</t>
  </si>
  <si>
    <t>Andre tilskudd</t>
  </si>
  <si>
    <t>Medlemskontingent</t>
  </si>
  <si>
    <t>Innsamlede midler og gaver</t>
  </si>
  <si>
    <t>Gaver</t>
  </si>
  <si>
    <t>Regnskap</t>
  </si>
  <si>
    <t>Budsjett</t>
  </si>
  <si>
    <t>Anskaffede midler</t>
  </si>
  <si>
    <t>2019</t>
  </si>
  <si>
    <t>2018</t>
  </si>
  <si>
    <t>Tilskudd</t>
  </si>
  <si>
    <t>Sum</t>
  </si>
  <si>
    <t>Opptjente inntekter fra aktiviteter fordelt på</t>
  </si>
  <si>
    <t>aktiviteter som oppfyller CP-foreningens formål</t>
  </si>
  <si>
    <t>Egenandeler medlemsarrangement</t>
  </si>
  <si>
    <t xml:space="preserve"> </t>
  </si>
  <si>
    <t>Aktiviteter som skaper inntekter</t>
  </si>
  <si>
    <t>Renteinntekter</t>
  </si>
  <si>
    <t>Finans og investeringsinntekter</t>
  </si>
  <si>
    <t>Andre inntekter</t>
  </si>
  <si>
    <t>Sum inntekter</t>
  </si>
  <si>
    <t>Side 1</t>
  </si>
  <si>
    <t>AKTIVITETSREGNSKAP</t>
  </si>
  <si>
    <t>Forbrukte midler</t>
  </si>
  <si>
    <t>Kostnader til formål</t>
  </si>
  <si>
    <t>Kostnader til aktiviteter som oppfyller formålet</t>
  </si>
  <si>
    <t>Medlemsarrangement</t>
  </si>
  <si>
    <t>Administrasjonskostnader</t>
  </si>
  <si>
    <t>Finanskostnader</t>
  </si>
  <si>
    <t>Annen rentekostnad</t>
  </si>
  <si>
    <t>Annen finanskostnad</t>
  </si>
  <si>
    <t>Sum forbrukte midler</t>
  </si>
  <si>
    <t>Årets aktivitetsresultat</t>
  </si>
  <si>
    <t xml:space="preserve">Budsjett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</si>
</sst>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5" formatCode="_ * #,##0_ ;_ * \-#,##0_ ;_ * &quot;-&quot;??_ ;_ @_ "/>
    <numFmt numFmtId="166" formatCode="0.0\ 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1" xfId="0" applyFont="1" applyBorder="1"/>
    <xf numFmtId="49" fontId="4" fillId="0" borderId="0" xfId="0" applyNumberFormat="1" applyFont="1" applyAlignment="1">
      <alignment horizontal="right"/>
    </xf>
    <xf numFmtId="49" fontId="4" fillId="0" borderId="2" xfId="0" applyNumberFormat="1" applyFont="1" applyBorder="1" applyAlignment="1">
      <alignment horizontal="right"/>
    </xf>
    <xf numFmtId="49" fontId="4" fillId="0" borderId="0" xfId="0" applyNumberFormat="1" applyFont="1" applyAlignment="1">
      <alignment horizontal="center"/>
    </xf>
    <xf numFmtId="14" fontId="4" fillId="0" borderId="2" xfId="0" applyNumberFormat="1" applyFont="1" applyBorder="1"/>
    <xf numFmtId="0" fontId="3" fillId="0" borderId="0" xfId="0" applyFont="1" applyAlignment="1">
      <alignment horizontal="center"/>
    </xf>
    <xf numFmtId="165" fontId="3" fillId="0" borderId="0" xfId="1" applyNumberFormat="1" applyFont="1"/>
    <xf numFmtId="165" fontId="3" fillId="0" borderId="2" xfId="1" applyNumberFormat="1" applyFont="1" applyBorder="1"/>
    <xf numFmtId="0" fontId="5" fillId="0" borderId="1" xfId="0" applyFont="1" applyBorder="1"/>
    <xf numFmtId="3" fontId="4" fillId="0" borderId="3" xfId="1" applyNumberFormat="1" applyFont="1" applyBorder="1"/>
    <xf numFmtId="3" fontId="4" fillId="0" borderId="4" xfId="1" applyNumberFormat="1" applyFont="1" applyBorder="1"/>
    <xf numFmtId="3" fontId="3" fillId="0" borderId="0" xfId="1" applyNumberFormat="1" applyFont="1"/>
    <xf numFmtId="3" fontId="3" fillId="0" borderId="2" xfId="1" applyNumberFormat="1" applyFont="1" applyBorder="1"/>
    <xf numFmtId="3" fontId="3" fillId="0" borderId="3" xfId="1" applyNumberFormat="1" applyFont="1" applyBorder="1"/>
    <xf numFmtId="3" fontId="4" fillId="0" borderId="5" xfId="1" applyNumberFormat="1" applyFont="1" applyBorder="1"/>
    <xf numFmtId="3" fontId="4" fillId="0" borderId="6" xfId="1" applyNumberFormat="1" applyFont="1" applyBorder="1"/>
    <xf numFmtId="3" fontId="4" fillId="0" borderId="0" xfId="1" applyNumberFormat="1" applyFont="1"/>
    <xf numFmtId="3" fontId="4" fillId="0" borderId="2" xfId="1" applyNumberFormat="1" applyFont="1" applyBorder="1"/>
    <xf numFmtId="0" fontId="1" fillId="0" borderId="1" xfId="0" applyFont="1" applyBorder="1"/>
    <xf numFmtId="0" fontId="1" fillId="0" borderId="0" xfId="0" applyFont="1"/>
    <xf numFmtId="3" fontId="1" fillId="0" borderId="0" xfId="1" applyNumberFormat="1"/>
    <xf numFmtId="3" fontId="1" fillId="0" borderId="2" xfId="1" applyNumberFormat="1" applyBorder="1"/>
    <xf numFmtId="0" fontId="0" fillId="0" borderId="1" xfId="0" applyBorder="1"/>
    <xf numFmtId="0" fontId="1" fillId="0" borderId="1" xfId="0" applyFont="1" applyBorder="1" applyAlignment="1">
      <alignment wrapText="1"/>
    </xf>
    <xf numFmtId="0" fontId="1" fillId="0" borderId="7" xfId="0" applyFont="1" applyBorder="1"/>
    <xf numFmtId="3" fontId="4" fillId="0" borderId="3" xfId="0" applyNumberFormat="1" applyFont="1" applyBorder="1"/>
    <xf numFmtId="166" fontId="4" fillId="0" borderId="4" xfId="2" applyNumberFormat="1" applyFont="1" applyBorder="1"/>
    <xf numFmtId="0" fontId="3" fillId="2" borderId="8" xfId="0" applyFont="1" applyFill="1" applyBorder="1"/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/>
    <xf numFmtId="3" fontId="3" fillId="2" borderId="6" xfId="0" applyNumberFormat="1" applyFont="1" applyFill="1" applyBorder="1" applyAlignment="1">
      <alignment horizontal="right"/>
    </xf>
    <xf numFmtId="0" fontId="6" fillId="2" borderId="8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3" fontId="4" fillId="0" borderId="0" xfId="0" applyNumberFormat="1" applyFont="1"/>
    <xf numFmtId="3" fontId="4" fillId="0" borderId="2" xfId="0" applyNumberFormat="1" applyFont="1" applyBorder="1"/>
    <xf numFmtId="165" fontId="4" fillId="0" borderId="0" xfId="1" applyNumberFormat="1" applyFont="1"/>
    <xf numFmtId="165" fontId="4" fillId="0" borderId="2" xfId="1" applyNumberFormat="1" applyFont="1" applyBorder="1"/>
    <xf numFmtId="0" fontId="4" fillId="0" borderId="1" xfId="0" applyFont="1" applyBorder="1" applyAlignment="1">
      <alignment horizontal="left"/>
    </xf>
    <xf numFmtId="0" fontId="4" fillId="0" borderId="0" xfId="0" applyFont="1"/>
  </cellXfs>
  <cellStyles count="3">
    <cellStyle name="Komma" xfId="1" builtinId="3"/>
    <cellStyle name="Normal" xfId="0" builtinId="0"/>
    <cellStyle name="Pros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142875</xdr:rowOff>
    </xdr:from>
    <xdr:to>
      <xdr:col>1</xdr:col>
      <xdr:colOff>733425</xdr:colOff>
      <xdr:row>5</xdr:row>
      <xdr:rowOff>85725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B56F55DE-1781-4592-9509-340F31E15F9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42875"/>
          <a:ext cx="4362450" cy="8953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gnskap%20Finnmark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ktivitetsregnskap"/>
      <sheetName val="Noter"/>
      <sheetName val="Saldobalanse"/>
      <sheetName val="Hovedbok"/>
      <sheetName val="Kontoklasser"/>
    </sheetNames>
    <sheetDataSet>
      <sheetData sheetId="0" refreshError="1"/>
      <sheetData sheetId="1"/>
      <sheetData sheetId="2">
        <row r="4">
          <cell r="C4">
            <v>0</v>
          </cell>
          <cell r="D4">
            <v>0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37B22-093C-4750-BDF7-F4E47AD4619E}">
  <sheetPr>
    <pageSetUpPr fitToPage="1"/>
  </sheetPr>
  <dimension ref="A7:E78"/>
  <sheetViews>
    <sheetView tabSelected="1" topLeftCell="A4" workbookViewId="0">
      <selection activeCell="M64" sqref="M64"/>
    </sheetView>
  </sheetViews>
  <sheetFormatPr baseColWidth="10" defaultRowHeight="15" x14ac:dyDescent="0.25"/>
  <cols>
    <col min="1" max="1" width="54.85546875" customWidth="1"/>
    <col min="2" max="2" width="13.85546875" customWidth="1"/>
    <col min="3" max="3" width="21.42578125" customWidth="1"/>
    <col min="4" max="4" width="16.42578125" customWidth="1"/>
  </cols>
  <sheetData>
    <row r="7" spans="1:5" s="1" customFormat="1" x14ac:dyDescent="0.25">
      <c r="A7" s="2"/>
      <c r="B7" s="3" t="s">
        <v>34</v>
      </c>
      <c r="C7" s="4" t="s">
        <v>6</v>
      </c>
      <c r="D7" s="4" t="s">
        <v>7</v>
      </c>
      <c r="E7" s="5" t="s">
        <v>6</v>
      </c>
    </row>
    <row r="8" spans="1:5" x14ac:dyDescent="0.25">
      <c r="A8" s="6" t="s">
        <v>8</v>
      </c>
      <c r="B8" s="3">
        <v>2020</v>
      </c>
      <c r="C8" s="7" t="s">
        <v>9</v>
      </c>
      <c r="D8" s="7" t="s">
        <v>9</v>
      </c>
      <c r="E8" s="8" t="s">
        <v>10</v>
      </c>
    </row>
    <row r="9" spans="1:5" x14ac:dyDescent="0.25">
      <c r="A9" s="6"/>
      <c r="B9" s="3"/>
      <c r="C9" s="9"/>
      <c r="D9" s="9"/>
      <c r="E9" s="10"/>
    </row>
    <row r="10" spans="1:5" x14ac:dyDescent="0.25">
      <c r="A10" s="6"/>
      <c r="B10" s="3"/>
      <c r="C10" s="9"/>
      <c r="D10" s="9"/>
      <c r="E10" s="10"/>
    </row>
    <row r="11" spans="1:5" x14ac:dyDescent="0.25">
      <c r="A11" s="2"/>
      <c r="B11" s="11"/>
      <c r="C11" s="12"/>
      <c r="D11" s="12"/>
      <c r="E11" s="13"/>
    </row>
    <row r="12" spans="1:5" x14ac:dyDescent="0.25">
      <c r="A12" s="14" t="s">
        <v>3</v>
      </c>
      <c r="B12" s="15">
        <v>3300</v>
      </c>
      <c r="C12" s="15">
        <v>3440</v>
      </c>
      <c r="D12" s="15">
        <v>3300</v>
      </c>
      <c r="E12" s="16">
        <v>3330</v>
      </c>
    </row>
    <row r="13" spans="1:5" x14ac:dyDescent="0.25">
      <c r="A13" s="2"/>
      <c r="B13" s="11"/>
      <c r="C13" s="17"/>
      <c r="D13" s="17"/>
      <c r="E13" s="18"/>
    </row>
    <row r="14" spans="1:5" x14ac:dyDescent="0.25">
      <c r="A14" s="2"/>
      <c r="B14" s="11"/>
      <c r="C14" s="17"/>
      <c r="D14" s="17"/>
      <c r="E14" s="18"/>
    </row>
    <row r="15" spans="1:5" x14ac:dyDescent="0.25">
      <c r="A15" s="14" t="s">
        <v>11</v>
      </c>
      <c r="B15" s="11"/>
      <c r="C15" s="17"/>
      <c r="D15" s="17"/>
      <c r="E15" s="18"/>
    </row>
    <row r="16" spans="1:5" x14ac:dyDescent="0.25">
      <c r="A16" s="2" t="s">
        <v>0</v>
      </c>
      <c r="B16" s="17">
        <v>0</v>
      </c>
      <c r="C16" s="17">
        <v>0</v>
      </c>
      <c r="D16" s="17">
        <v>0</v>
      </c>
      <c r="E16" s="18">
        <v>20000</v>
      </c>
    </row>
    <row r="17" spans="1:5" s="1" customFormat="1" x14ac:dyDescent="0.25">
      <c r="A17" s="2" t="s">
        <v>1</v>
      </c>
      <c r="B17" s="17">
        <v>20000</v>
      </c>
      <c r="C17" s="17">
        <v>35000</v>
      </c>
      <c r="D17" s="17">
        <v>0</v>
      </c>
      <c r="E17" s="18">
        <v>45000</v>
      </c>
    </row>
    <row r="18" spans="1:5" x14ac:dyDescent="0.25">
      <c r="A18" s="2" t="s">
        <v>2</v>
      </c>
      <c r="B18" s="17">
        <v>0</v>
      </c>
      <c r="C18" s="17">
        <v>2561</v>
      </c>
      <c r="D18" s="19">
        <v>20000</v>
      </c>
      <c r="E18" s="18">
        <v>0</v>
      </c>
    </row>
    <row r="19" spans="1:5" x14ac:dyDescent="0.25">
      <c r="A19" s="6" t="s">
        <v>12</v>
      </c>
      <c r="B19" s="20">
        <f>SUM(B16:B18)</f>
        <v>20000</v>
      </c>
      <c r="C19" s="20">
        <f>SUM(C16:C18)</f>
        <v>37561</v>
      </c>
      <c r="D19" s="15">
        <f>SUM(D16:D18)</f>
        <v>20000</v>
      </c>
      <c r="E19" s="21">
        <f>SUM(E16:E18)</f>
        <v>65000</v>
      </c>
    </row>
    <row r="20" spans="1:5" x14ac:dyDescent="0.25">
      <c r="A20" s="6"/>
      <c r="B20" s="3"/>
      <c r="C20" s="22"/>
      <c r="D20" s="22"/>
      <c r="E20" s="23"/>
    </row>
    <row r="21" spans="1:5" x14ac:dyDescent="0.25">
      <c r="A21" s="6"/>
      <c r="B21" s="3"/>
      <c r="C21" s="22"/>
      <c r="D21" s="22"/>
      <c r="E21" s="23"/>
    </row>
    <row r="22" spans="1:5" x14ac:dyDescent="0.25">
      <c r="A22" s="24"/>
      <c r="B22" s="25"/>
      <c r="C22" s="26"/>
      <c r="D22" s="26"/>
      <c r="E22" s="27"/>
    </row>
    <row r="23" spans="1:5" x14ac:dyDescent="0.25">
      <c r="A23" s="14" t="s">
        <v>4</v>
      </c>
      <c r="B23" s="25"/>
      <c r="C23" s="26"/>
      <c r="D23" s="26"/>
      <c r="E23" s="27"/>
    </row>
    <row r="24" spans="1:5" x14ac:dyDescent="0.25">
      <c r="A24" s="6"/>
      <c r="B24" s="25"/>
      <c r="C24" s="26"/>
      <c r="D24" s="26"/>
      <c r="E24" s="27"/>
    </row>
    <row r="25" spans="1:5" x14ac:dyDescent="0.25">
      <c r="A25" s="6" t="s">
        <v>5</v>
      </c>
      <c r="B25" s="15">
        <v>0</v>
      </c>
      <c r="C25" s="15">
        <v>0</v>
      </c>
      <c r="D25" s="15">
        <v>2000</v>
      </c>
      <c r="E25" s="16">
        <v>2437</v>
      </c>
    </row>
    <row r="26" spans="1:5" x14ac:dyDescent="0.25">
      <c r="A26" s="2"/>
      <c r="B26" s="11"/>
      <c r="C26" s="17"/>
      <c r="D26" s="17"/>
      <c r="E26" s="18"/>
    </row>
    <row r="27" spans="1:5" x14ac:dyDescent="0.25">
      <c r="A27" s="2"/>
      <c r="B27" s="11"/>
      <c r="C27" s="17"/>
      <c r="D27" s="17"/>
      <c r="E27" s="18"/>
    </row>
    <row r="28" spans="1:5" x14ac:dyDescent="0.25">
      <c r="A28" s="6" t="s">
        <v>13</v>
      </c>
      <c r="B28" s="11"/>
      <c r="C28" s="17"/>
      <c r="D28" s="17"/>
      <c r="E28" s="18"/>
    </row>
    <row r="29" spans="1:5" x14ac:dyDescent="0.25">
      <c r="A29" s="14" t="s">
        <v>14</v>
      </c>
      <c r="B29" s="11"/>
      <c r="C29" s="17"/>
      <c r="D29" s="17"/>
      <c r="E29" s="18"/>
    </row>
    <row r="30" spans="1:5" x14ac:dyDescent="0.25">
      <c r="A30" s="28" t="s">
        <v>15</v>
      </c>
      <c r="B30" s="22">
        <v>3000</v>
      </c>
      <c r="C30" s="22">
        <v>1050</v>
      </c>
      <c r="D30" s="22">
        <v>5000</v>
      </c>
      <c r="E30" s="23">
        <v>0</v>
      </c>
    </row>
    <row r="31" spans="1:5" x14ac:dyDescent="0.25">
      <c r="A31" s="2"/>
      <c r="B31" s="11"/>
      <c r="C31" s="17"/>
      <c r="D31" s="17"/>
      <c r="E31" s="18"/>
    </row>
    <row r="32" spans="1:5" x14ac:dyDescent="0.25">
      <c r="A32" s="2" t="s">
        <v>16</v>
      </c>
      <c r="B32" s="11"/>
      <c r="C32" s="17"/>
      <c r="D32" s="17"/>
      <c r="E32" s="18"/>
    </row>
    <row r="33" spans="1:5" x14ac:dyDescent="0.25">
      <c r="A33" s="14" t="s">
        <v>17</v>
      </c>
      <c r="B33" s="11"/>
      <c r="C33" s="17"/>
      <c r="D33" s="17"/>
      <c r="E33" s="18"/>
    </row>
    <row r="34" spans="1:5" x14ac:dyDescent="0.25">
      <c r="A34" s="29"/>
      <c r="B34" s="11"/>
      <c r="C34" s="17"/>
      <c r="D34" s="17"/>
      <c r="E34" s="18"/>
    </row>
    <row r="35" spans="1:5" x14ac:dyDescent="0.25">
      <c r="A35" s="2" t="s">
        <v>18</v>
      </c>
      <c r="B35" s="17">
        <v>130</v>
      </c>
      <c r="C35" s="17">
        <v>130</v>
      </c>
      <c r="D35" s="17">
        <v>100</v>
      </c>
      <c r="E35" s="18">
        <v>111</v>
      </c>
    </row>
    <row r="36" spans="1:5" x14ac:dyDescent="0.25">
      <c r="A36" s="29"/>
      <c r="B36" s="11"/>
      <c r="C36" s="17"/>
      <c r="D36" s="17"/>
      <c r="E36" s="18"/>
    </row>
    <row r="37" spans="1:5" x14ac:dyDescent="0.25">
      <c r="A37" s="14" t="s">
        <v>19</v>
      </c>
      <c r="B37" s="15">
        <f>SUM(B35:B36)</f>
        <v>130</v>
      </c>
      <c r="C37" s="15">
        <f>SUM(C35:C36)</f>
        <v>130</v>
      </c>
      <c r="D37" s="15">
        <f>SUM(D35:D36)</f>
        <v>100</v>
      </c>
      <c r="E37" s="16">
        <f>SUM(E35:E36)</f>
        <v>111</v>
      </c>
    </row>
    <row r="38" spans="1:5" x14ac:dyDescent="0.25">
      <c r="A38" s="6"/>
      <c r="B38" s="11"/>
      <c r="C38" s="22"/>
      <c r="D38" s="22"/>
      <c r="E38" s="23"/>
    </row>
    <row r="39" spans="1:5" x14ac:dyDescent="0.25">
      <c r="A39" s="2"/>
      <c r="B39" s="11"/>
      <c r="C39" s="22"/>
      <c r="D39" s="22"/>
      <c r="E39" s="23"/>
    </row>
    <row r="40" spans="1:5" x14ac:dyDescent="0.25">
      <c r="A40" s="14" t="s">
        <v>20</v>
      </c>
      <c r="B40" s="15">
        <v>0</v>
      </c>
      <c r="C40" s="15">
        <v>0</v>
      </c>
      <c r="D40" s="15">
        <v>3000</v>
      </c>
      <c r="E40" s="16">
        <v>3559</v>
      </c>
    </row>
    <row r="41" spans="1:5" x14ac:dyDescent="0.25">
      <c r="A41" s="6"/>
      <c r="B41" s="11"/>
      <c r="C41" s="22"/>
      <c r="D41" s="22"/>
      <c r="E41" s="23"/>
    </row>
    <row r="42" spans="1:5" x14ac:dyDescent="0.25">
      <c r="A42" s="24"/>
      <c r="B42" s="3"/>
      <c r="C42" s="22"/>
      <c r="D42" s="22"/>
      <c r="E42" s="23"/>
    </row>
    <row r="43" spans="1:5" x14ac:dyDescent="0.25">
      <c r="A43" s="6" t="s">
        <v>21</v>
      </c>
      <c r="B43" s="15">
        <f>SUM(B40+B37+B30+B25+B19+B12)</f>
        <v>26430</v>
      </c>
      <c r="C43" s="15">
        <f>SUM(C12+C19+C25+C30+C37+C40)</f>
        <v>42181</v>
      </c>
      <c r="D43" s="15">
        <f>SUM(D12+D19+D25+D30+D37+D40)</f>
        <v>33400</v>
      </c>
      <c r="E43" s="16">
        <f>SUM(E12+E19+E25+E30+E37+E40)</f>
        <v>74437</v>
      </c>
    </row>
    <row r="44" spans="1:5" x14ac:dyDescent="0.25">
      <c r="A44" s="6"/>
      <c r="B44" s="3"/>
      <c r="C44" s="22"/>
      <c r="D44" s="22"/>
      <c r="E44" s="23"/>
    </row>
    <row r="45" spans="1:5" x14ac:dyDescent="0.25">
      <c r="A45" s="6"/>
      <c r="B45" s="3"/>
      <c r="C45" s="22"/>
      <c r="D45" s="22"/>
      <c r="E45" s="23"/>
    </row>
    <row r="46" spans="1:5" x14ac:dyDescent="0.25">
      <c r="A46" s="24"/>
      <c r="B46" s="3"/>
      <c r="C46" s="22"/>
      <c r="D46" s="22"/>
      <c r="E46" s="23"/>
    </row>
    <row r="47" spans="1:5" x14ac:dyDescent="0.25">
      <c r="A47" s="30"/>
      <c r="B47" s="31"/>
      <c r="C47" s="31"/>
      <c r="D47" s="31"/>
      <c r="E47" s="32"/>
    </row>
    <row r="48" spans="1:5" x14ac:dyDescent="0.25">
      <c r="A48" s="33"/>
      <c r="B48" s="34"/>
      <c r="C48" s="34"/>
      <c r="D48" s="35"/>
      <c r="E48" s="36" t="s">
        <v>22</v>
      </c>
    </row>
    <row r="49" spans="1:5" ht="20.25" x14ac:dyDescent="0.3">
      <c r="A49" s="37" t="s">
        <v>23</v>
      </c>
      <c r="B49" s="38"/>
      <c r="C49" s="38"/>
      <c r="D49" s="38"/>
      <c r="E49" s="39"/>
    </row>
    <row r="50" spans="1:5" x14ac:dyDescent="0.25">
      <c r="A50" s="2"/>
      <c r="B50" s="4" t="s">
        <v>7</v>
      </c>
      <c r="C50" s="4" t="str">
        <f>C7</f>
        <v>Regnskap</v>
      </c>
      <c r="D50" s="4" t="str">
        <f>D7</f>
        <v>Budsjett</v>
      </c>
      <c r="E50" s="5" t="s">
        <v>6</v>
      </c>
    </row>
    <row r="51" spans="1:5" x14ac:dyDescent="0.25">
      <c r="A51" s="6" t="s">
        <v>24</v>
      </c>
      <c r="B51" s="4">
        <v>2020</v>
      </c>
      <c r="C51" s="4" t="str">
        <f>C8</f>
        <v>2019</v>
      </c>
      <c r="D51" s="4" t="str">
        <f>D8</f>
        <v>2019</v>
      </c>
      <c r="E51" s="5" t="str">
        <f>E8</f>
        <v>2018</v>
      </c>
    </row>
    <row r="52" spans="1:5" x14ac:dyDescent="0.25">
      <c r="A52" s="24"/>
      <c r="B52" s="3"/>
      <c r="C52" s="40"/>
      <c r="D52" s="40"/>
      <c r="E52" s="41"/>
    </row>
    <row r="53" spans="1:5" x14ac:dyDescent="0.25">
      <c r="A53" s="14" t="s">
        <v>25</v>
      </c>
      <c r="B53" s="3"/>
      <c r="C53" s="40"/>
      <c r="D53" s="40"/>
      <c r="E53" s="41"/>
    </row>
    <row r="54" spans="1:5" x14ac:dyDescent="0.25">
      <c r="A54" s="6"/>
      <c r="B54" s="3"/>
      <c r="C54" s="40"/>
      <c r="D54" s="40"/>
      <c r="E54" s="41"/>
    </row>
    <row r="55" spans="1:5" x14ac:dyDescent="0.25">
      <c r="A55" s="6"/>
      <c r="B55" s="3"/>
      <c r="C55" s="42"/>
      <c r="D55" s="42"/>
      <c r="E55" s="43"/>
    </row>
    <row r="56" spans="1:5" x14ac:dyDescent="0.25">
      <c r="A56" s="2"/>
      <c r="B56" s="3"/>
      <c r="C56" s="17"/>
      <c r="D56" s="17"/>
      <c r="E56" s="18"/>
    </row>
    <row r="57" spans="1:5" x14ac:dyDescent="0.25">
      <c r="A57" s="24"/>
      <c r="B57" s="25"/>
      <c r="C57" s="26"/>
      <c r="D57" s="26"/>
      <c r="E57" s="27"/>
    </row>
    <row r="58" spans="1:5" x14ac:dyDescent="0.25">
      <c r="A58" s="44"/>
      <c r="B58" s="45"/>
      <c r="C58" s="22"/>
      <c r="D58" s="22"/>
      <c r="E58" s="23"/>
    </row>
    <row r="59" spans="1:5" x14ac:dyDescent="0.25">
      <c r="A59" s="44"/>
      <c r="B59" s="45"/>
      <c r="C59" s="22"/>
      <c r="D59" s="22"/>
      <c r="E59" s="23"/>
    </row>
    <row r="60" spans="1:5" x14ac:dyDescent="0.25">
      <c r="A60" s="2"/>
      <c r="B60" s="25"/>
      <c r="C60" s="26"/>
      <c r="D60" s="26"/>
      <c r="E60" s="27"/>
    </row>
    <row r="61" spans="1:5" x14ac:dyDescent="0.25">
      <c r="A61" s="6" t="s">
        <v>26</v>
      </c>
      <c r="B61" s="3"/>
      <c r="C61" s="22"/>
      <c r="D61" s="22"/>
      <c r="E61" s="23"/>
    </row>
    <row r="62" spans="1:5" x14ac:dyDescent="0.25">
      <c r="A62" s="2" t="s">
        <v>27</v>
      </c>
      <c r="B62" s="17">
        <v>13000</v>
      </c>
      <c r="C62" s="17">
        <v>7948</v>
      </c>
      <c r="D62" s="17">
        <v>10000</v>
      </c>
      <c r="E62" s="18">
        <v>1875</v>
      </c>
    </row>
    <row r="63" spans="1:5" x14ac:dyDescent="0.25">
      <c r="A63" s="6"/>
      <c r="B63" s="3"/>
      <c r="C63" s="22"/>
      <c r="D63" s="22"/>
      <c r="E63" s="23"/>
    </row>
    <row r="64" spans="1:5" x14ac:dyDescent="0.25">
      <c r="A64" s="6"/>
      <c r="B64" s="11"/>
      <c r="C64" s="17"/>
      <c r="D64" s="17"/>
      <c r="E64" s="18"/>
    </row>
    <row r="65" spans="1:5" x14ac:dyDescent="0.25">
      <c r="A65" s="14" t="s">
        <v>28</v>
      </c>
      <c r="B65" s="20">
        <v>10000</v>
      </c>
      <c r="C65" s="20">
        <v>13638</v>
      </c>
      <c r="D65" s="20">
        <f>SUM(D62:D64)</f>
        <v>10000</v>
      </c>
      <c r="E65" s="21">
        <f>SUM(E62:E64)</f>
        <v>1875</v>
      </c>
    </row>
    <row r="66" spans="1:5" x14ac:dyDescent="0.25">
      <c r="A66" s="2"/>
      <c r="B66" s="11"/>
      <c r="C66" s="17"/>
      <c r="D66" s="17"/>
      <c r="E66" s="18"/>
    </row>
    <row r="67" spans="1:5" x14ac:dyDescent="0.25">
      <c r="A67" s="2"/>
      <c r="B67" s="11"/>
      <c r="C67" s="17"/>
      <c r="D67" s="17"/>
      <c r="E67" s="18"/>
    </row>
    <row r="68" spans="1:5" x14ac:dyDescent="0.25">
      <c r="A68" s="14" t="s">
        <v>29</v>
      </c>
      <c r="B68" s="3"/>
      <c r="C68" s="17"/>
      <c r="D68" s="17"/>
      <c r="E68" s="18"/>
    </row>
    <row r="69" spans="1:5" x14ac:dyDescent="0.25">
      <c r="A69" s="2" t="s">
        <v>30</v>
      </c>
      <c r="B69" s="17">
        <v>0</v>
      </c>
      <c r="C69" s="17">
        <f>[1]Saldobalanse!C4</f>
        <v>0</v>
      </c>
      <c r="D69" s="17">
        <f>[1]Saldobalanse!D4</f>
        <v>0</v>
      </c>
      <c r="E69" s="18">
        <v>147</v>
      </c>
    </row>
    <row r="70" spans="1:5" x14ac:dyDescent="0.25">
      <c r="A70" s="2" t="s">
        <v>31</v>
      </c>
      <c r="B70" s="3"/>
      <c r="C70" s="17"/>
      <c r="D70" s="17"/>
      <c r="E70" s="18"/>
    </row>
    <row r="71" spans="1:5" x14ac:dyDescent="0.25">
      <c r="A71" s="24"/>
      <c r="B71" s="11"/>
      <c r="C71" s="17"/>
      <c r="D71" s="17"/>
      <c r="E71" s="18"/>
    </row>
    <row r="72" spans="1:5" x14ac:dyDescent="0.25">
      <c r="A72" s="6" t="s">
        <v>12</v>
      </c>
      <c r="B72" s="20">
        <f>SUM(B69:B71)</f>
        <v>0</v>
      </c>
      <c r="C72" s="20">
        <f>SUM(B69:B71)</f>
        <v>0</v>
      </c>
      <c r="D72" s="20">
        <f>SUM(D69:D71)</f>
        <v>0</v>
      </c>
      <c r="E72" s="21">
        <f>SUM(E69:E71)</f>
        <v>147</v>
      </c>
    </row>
    <row r="73" spans="1:5" x14ac:dyDescent="0.25">
      <c r="A73" s="2"/>
      <c r="B73" s="11"/>
      <c r="C73" s="17"/>
      <c r="D73" s="17"/>
      <c r="E73" s="18"/>
    </row>
    <row r="74" spans="1:5" x14ac:dyDescent="0.25">
      <c r="A74" s="6"/>
      <c r="B74" s="11"/>
      <c r="C74" s="22"/>
      <c r="D74" s="22"/>
      <c r="E74" s="23"/>
    </row>
    <row r="75" spans="1:5" x14ac:dyDescent="0.25">
      <c r="A75" s="6" t="s">
        <v>32</v>
      </c>
      <c r="B75" s="20">
        <f>SUM(B53+B62+B65+B72)</f>
        <v>23000</v>
      </c>
      <c r="C75" s="20">
        <f>SUM(C53+C62+C65+C72)</f>
        <v>21586</v>
      </c>
      <c r="D75" s="20">
        <f>SUM(D58+D62+D65+D72)</f>
        <v>20000</v>
      </c>
      <c r="E75" s="21">
        <f>SUM(E58+E62+E65+E72)</f>
        <v>3897</v>
      </c>
    </row>
    <row r="76" spans="1:5" x14ac:dyDescent="0.25">
      <c r="A76" s="2"/>
      <c r="B76" s="11"/>
      <c r="C76" s="17"/>
      <c r="D76" s="17"/>
      <c r="E76" s="18"/>
    </row>
    <row r="77" spans="1:5" x14ac:dyDescent="0.25">
      <c r="A77" s="6" t="s">
        <v>33</v>
      </c>
      <c r="B77" s="20">
        <f>SUM(B43-B75)</f>
        <v>3430</v>
      </c>
      <c r="C77" s="20">
        <f>SUM(C43-C75)</f>
        <v>20595</v>
      </c>
      <c r="D77" s="20">
        <f t="shared" ref="D77:E77" si="0">SUM(D43-D75)</f>
        <v>13400</v>
      </c>
      <c r="E77" s="21">
        <f t="shared" si="0"/>
        <v>70540</v>
      </c>
    </row>
    <row r="78" spans="1:5" x14ac:dyDescent="0.25">
      <c r="A78" s="6"/>
      <c r="B78" s="40"/>
      <c r="C78" s="22"/>
      <c r="D78" s="22"/>
      <c r="E78" s="23"/>
    </row>
  </sheetData>
  <mergeCells count="1">
    <mergeCell ref="A49:E49"/>
  </mergeCells>
  <pageMargins left="0.7" right="0.7" top="0.75" bottom="0.75" header="0.3" footer="0.3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Buschmann</dc:creator>
  <cp:lastModifiedBy>Eva Buschmann</cp:lastModifiedBy>
  <cp:lastPrinted>2020-02-19T16:25:21Z</cp:lastPrinted>
  <dcterms:created xsi:type="dcterms:W3CDTF">2020-02-19T15:29:24Z</dcterms:created>
  <dcterms:modified xsi:type="dcterms:W3CDTF">2020-02-19T16:27:30Z</dcterms:modified>
</cp:coreProperties>
</file>