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755887ba79d039f/Dokumenter/CP Prosjekt Regnskap/"/>
    </mc:Choice>
  </mc:AlternateContent>
  <xr:revisionPtr revIDLastSave="261" documentId="8_{00CE3ADF-869E-4DC4-9941-D4B1CD2FFA74}" xr6:coauthVersionLast="47" xr6:coauthVersionMax="47" xr10:uidLastSave="{0640890B-F339-47D4-913E-064CD7BA2FCE}"/>
  <bookViews>
    <workbookView xWindow="-110" yWindow="-110" windowWidth="19420" windowHeight="11020" xr2:uid="{C944E891-A6B9-4A30-BC60-00DCE99EDE3E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9" i="1" l="1"/>
  <c r="E59" i="1"/>
  <c r="C59" i="1"/>
  <c r="D28" i="1"/>
  <c r="C28" i="1" l="1"/>
  <c r="E28" i="1"/>
  <c r="C61" i="1" l="1"/>
  <c r="D61" i="1"/>
  <c r="E61" i="1"/>
</calcChain>
</file>

<file path=xl/sharedStrings.xml><?xml version="1.0" encoding="utf-8"?>
<sst xmlns="http://schemas.openxmlformats.org/spreadsheetml/2006/main" count="60" uniqueCount="58">
  <si>
    <t>Kontingent</t>
  </si>
  <si>
    <t>Egenandel Vinteraktivitet</t>
  </si>
  <si>
    <t>Norsk Tipping</t>
  </si>
  <si>
    <t>Kontorhold</t>
  </si>
  <si>
    <t>Telefon / porto</t>
  </si>
  <si>
    <t>Reiseutgifter</t>
  </si>
  <si>
    <t>Vinteraktivitet</t>
  </si>
  <si>
    <t>Diverse utgifter, Gaver</t>
  </si>
  <si>
    <t>Styremøtekostnader</t>
  </si>
  <si>
    <t>Årsmøte</t>
  </si>
  <si>
    <t>Renteinntekter</t>
  </si>
  <si>
    <t>Inntekter</t>
  </si>
  <si>
    <t>Utgifter</t>
  </si>
  <si>
    <t>Bankkostnader</t>
  </si>
  <si>
    <t>Annen kostnad</t>
  </si>
  <si>
    <t>Momskompensasjon</t>
  </si>
  <si>
    <t>Sum</t>
  </si>
  <si>
    <t>Landsmøtekostnader</t>
  </si>
  <si>
    <t xml:space="preserve">  Årsresultat</t>
  </si>
  <si>
    <t xml:space="preserve">  Budsjettforslag</t>
  </si>
  <si>
    <t>Andre tilskudd</t>
  </si>
  <si>
    <t>Andre inntekter</t>
  </si>
  <si>
    <t>Egenandel Tur Langesund</t>
  </si>
  <si>
    <t>Egenandel Tur Solgården</t>
  </si>
  <si>
    <t>Egenandel Julefest</t>
  </si>
  <si>
    <t>Egenandel CPU</t>
  </si>
  <si>
    <t>Egenandel Funky Fox Kids &amp; Teens Club (FFK&amp;TC)</t>
  </si>
  <si>
    <t>Off. tilskudd</t>
  </si>
  <si>
    <t>Dam stiftelsen</t>
  </si>
  <si>
    <t>Tilskudd CP-foreningen</t>
  </si>
  <si>
    <t>Bingo</t>
  </si>
  <si>
    <r>
      <t>LNU Aktivitetsstøtte</t>
    </r>
    <r>
      <rPr>
        <sz val="11"/>
        <rFont val="Arial"/>
        <family val="2"/>
      </rPr>
      <t xml:space="preserve"> (CPU)</t>
    </r>
  </si>
  <si>
    <t>Mottatte gaver</t>
  </si>
  <si>
    <r>
      <t xml:space="preserve">LNU </t>
    </r>
    <r>
      <rPr>
        <sz val="11"/>
        <rFont val="Arial"/>
        <family val="2"/>
      </rPr>
      <t>Skoleringssamling (CPU)</t>
    </r>
  </si>
  <si>
    <t>Tur til Langesund</t>
  </si>
  <si>
    <t xml:space="preserve">Julefest </t>
  </si>
  <si>
    <t>Solgården</t>
  </si>
  <si>
    <t>CPU</t>
  </si>
  <si>
    <t>FFK&amp;TC, Familietreff</t>
  </si>
  <si>
    <t>FFK&amp;TC, Aktiv fritid -svømmimg</t>
  </si>
  <si>
    <t>FFK&amp;TC, Kulturelle arrangement</t>
  </si>
  <si>
    <t>Egenandel FFK&amp;TC, Kulturelle arrangement</t>
  </si>
  <si>
    <t>Egenandel FFK&amp;TC, Aktiv fritid -svømmimg</t>
  </si>
  <si>
    <t>Egenandel FFK&amp;TC, Familietreff</t>
  </si>
  <si>
    <t>Funky Fox Kids &amp; Teens Club (FFK&amp;TC)</t>
  </si>
  <si>
    <t>Kristiansand kommune</t>
  </si>
  <si>
    <t>Møter, kurs, oppdatering o.l.</t>
  </si>
  <si>
    <t>Egenandel Møter, kurs, (foreldreforum)</t>
  </si>
  <si>
    <t>Budsjett 2024</t>
  </si>
  <si>
    <t>Regnskap 2023</t>
  </si>
  <si>
    <t>Budsjett 2023</t>
  </si>
  <si>
    <t>Honorarer økon./jur. Bistand</t>
  </si>
  <si>
    <t>CP Voksne</t>
  </si>
  <si>
    <t>Annonser</t>
  </si>
  <si>
    <t>Rentekostnader</t>
  </si>
  <si>
    <t>Egne prosjekter(Fundraising)</t>
  </si>
  <si>
    <t>Medlemsmøter</t>
  </si>
  <si>
    <t>CPU prosjekt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</si>
</sst>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C0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3" fontId="0" fillId="0" borderId="0" xfId="0" applyNumberFormat="1"/>
    <xf numFmtId="3" fontId="2" fillId="0" borderId="0" xfId="0" applyNumberFormat="1" applyFont="1"/>
    <xf numFmtId="3" fontId="1" fillId="0" borderId="0" xfId="0" applyNumberFormat="1" applyFont="1"/>
    <xf numFmtId="3" fontId="2" fillId="0" borderId="0" xfId="1" applyNumberFormat="1" applyFont="1" applyFill="1"/>
    <xf numFmtId="3" fontId="3" fillId="0" borderId="0" xfId="0" applyNumberFormat="1" applyFont="1"/>
    <xf numFmtId="0" fontId="1" fillId="0" borderId="0" xfId="0" applyFont="1"/>
    <xf numFmtId="3" fontId="2" fillId="0" borderId="0" xfId="1" applyNumberFormat="1" applyFont="1"/>
    <xf numFmtId="3" fontId="2" fillId="0" borderId="0" xfId="1" applyNumberFormat="1" applyFont="1" applyFill="1" applyBorder="1"/>
    <xf numFmtId="3" fontId="1" fillId="0" borderId="0" xfId="1" applyNumberFormat="1" applyFont="1" applyBorder="1"/>
    <xf numFmtId="3" fontId="2" fillId="0" borderId="0" xfId="0" applyNumberFormat="1" applyFont="1" applyAlignment="1">
      <alignment horizontal="right"/>
    </xf>
    <xf numFmtId="3" fontId="2" fillId="0" borderId="0" xfId="1" applyNumberFormat="1" applyFont="1" applyBorder="1" applyAlignment="1">
      <alignment horizontal="right"/>
    </xf>
    <xf numFmtId="0" fontId="3" fillId="0" borderId="0" xfId="0" applyFont="1"/>
    <xf numFmtId="3" fontId="1" fillId="0" borderId="0" xfId="1" applyNumberFormat="1" applyFont="1" applyBorder="1" applyAlignment="1">
      <alignment horizontal="center"/>
    </xf>
    <xf numFmtId="3" fontId="1" fillId="0" borderId="0" xfId="1" applyNumberFormat="1" applyFont="1" applyFill="1"/>
    <xf numFmtId="3" fontId="5" fillId="0" borderId="0" xfId="0" applyNumberFormat="1" applyFont="1" applyAlignment="1">
      <alignment horizontal="right"/>
    </xf>
    <xf numFmtId="3" fontId="6" fillId="0" borderId="0" xfId="1" applyNumberFormat="1" applyFont="1"/>
    <xf numFmtId="14" fontId="0" fillId="0" borderId="0" xfId="0" applyNumberFormat="1" applyAlignment="1">
      <alignment horizontal="left"/>
    </xf>
    <xf numFmtId="3" fontId="3" fillId="0" borderId="0" xfId="1" applyNumberFormat="1" applyFont="1" applyFill="1"/>
    <xf numFmtId="3" fontId="3" fillId="0" borderId="0" xfId="1" applyNumberFormat="1" applyFont="1"/>
    <xf numFmtId="3" fontId="2" fillId="0" borderId="0" xfId="1" applyNumberFormat="1" applyFont="1" applyBorder="1"/>
    <xf numFmtId="4" fontId="0" fillId="0" borderId="0" xfId="0" applyNumberFormat="1"/>
    <xf numFmtId="3" fontId="2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38FDF-E9D5-4D62-A53F-82182F974EAC}">
  <sheetPr>
    <pageSetUpPr fitToPage="1"/>
  </sheetPr>
  <dimension ref="A1:F69"/>
  <sheetViews>
    <sheetView tabSelected="1" view="pageLayout" topLeftCell="A50" zoomScaleNormal="95" workbookViewId="0">
      <selection activeCell="B62" sqref="B62"/>
    </sheetView>
  </sheetViews>
  <sheetFormatPr baseColWidth="10" defaultColWidth="10.7265625" defaultRowHeight="14.5" x14ac:dyDescent="0.35"/>
  <cols>
    <col min="1" max="1" width="5.90625" customWidth="1"/>
    <col min="2" max="2" width="58.54296875" customWidth="1"/>
    <col min="3" max="3" width="15.36328125" customWidth="1"/>
    <col min="4" max="4" width="15.36328125" style="5" customWidth="1"/>
    <col min="5" max="5" width="15.36328125" customWidth="1"/>
  </cols>
  <sheetData>
    <row r="1" spans="1:5" x14ac:dyDescent="0.35">
      <c r="A1" s="2"/>
      <c r="B1" s="4"/>
      <c r="C1" s="3"/>
      <c r="D1" s="26"/>
      <c r="E1" s="4"/>
    </row>
    <row r="2" spans="1:5" x14ac:dyDescent="0.35">
      <c r="A2" s="27" t="s">
        <v>19</v>
      </c>
      <c r="B2" s="27"/>
      <c r="C2" s="17" t="s">
        <v>48</v>
      </c>
      <c r="D2" s="14" t="s">
        <v>49</v>
      </c>
      <c r="E2" s="14" t="s">
        <v>50</v>
      </c>
    </row>
    <row r="3" spans="1:5" x14ac:dyDescent="0.35">
      <c r="A3" s="1"/>
      <c r="B3" s="21"/>
      <c r="C3" s="15"/>
      <c r="D3" s="19"/>
      <c r="E3" s="14"/>
    </row>
    <row r="4" spans="1:5" x14ac:dyDescent="0.35">
      <c r="A4" s="1"/>
      <c r="B4" s="1"/>
      <c r="C4" s="13"/>
      <c r="D4" s="7"/>
      <c r="E4" s="7"/>
    </row>
    <row r="5" spans="1:5" x14ac:dyDescent="0.35">
      <c r="A5" s="1">
        <v>3010</v>
      </c>
      <c r="B5" s="1" t="s">
        <v>0</v>
      </c>
      <c r="C5" s="12">
        <v>21000</v>
      </c>
      <c r="D5" s="6">
        <v>21000</v>
      </c>
      <c r="E5" s="6">
        <v>21800</v>
      </c>
    </row>
    <row r="6" spans="1:5" x14ac:dyDescent="0.35">
      <c r="A6" s="1">
        <v>3220</v>
      </c>
      <c r="B6" s="1" t="s">
        <v>23</v>
      </c>
      <c r="C6" s="20">
        <v>180000</v>
      </c>
      <c r="D6" s="6">
        <v>714196</v>
      </c>
      <c r="E6" s="6">
        <v>643300</v>
      </c>
    </row>
    <row r="7" spans="1:5" s="1" customFormat="1" ht="14" x14ac:dyDescent="0.3">
      <c r="A7" s="1">
        <v>3221</v>
      </c>
      <c r="B7" s="1" t="s">
        <v>22</v>
      </c>
      <c r="C7" s="22">
        <v>131900</v>
      </c>
      <c r="D7" s="6">
        <v>0</v>
      </c>
      <c r="E7" s="9">
        <v>0</v>
      </c>
    </row>
    <row r="8" spans="1:5" s="1" customFormat="1" ht="14" x14ac:dyDescent="0.3">
      <c r="A8" s="1">
        <v>3241</v>
      </c>
      <c r="B8" s="16" t="s">
        <v>47</v>
      </c>
      <c r="C8" s="8">
        <v>1000</v>
      </c>
      <c r="D8" s="6">
        <v>0</v>
      </c>
      <c r="E8" s="9">
        <v>5000</v>
      </c>
    </row>
    <row r="9" spans="1:5" s="1" customFormat="1" ht="14" x14ac:dyDescent="0.3">
      <c r="A9" s="1">
        <v>3246</v>
      </c>
      <c r="B9" s="16" t="s">
        <v>1</v>
      </c>
      <c r="C9" s="8">
        <v>23000</v>
      </c>
      <c r="D9" s="6">
        <v>0</v>
      </c>
      <c r="E9" s="6">
        <v>0</v>
      </c>
    </row>
    <row r="10" spans="1:5" s="1" customFormat="1" ht="14" x14ac:dyDescent="0.3">
      <c r="A10" s="1">
        <v>3247</v>
      </c>
      <c r="B10" s="1" t="s">
        <v>24</v>
      </c>
      <c r="C10" s="8">
        <v>5000</v>
      </c>
      <c r="D10" s="9">
        <v>6960</v>
      </c>
      <c r="E10" s="6">
        <v>5000</v>
      </c>
    </row>
    <row r="11" spans="1:5" s="1" customFormat="1" ht="14" x14ac:dyDescent="0.3">
      <c r="A11" s="1">
        <v>3250</v>
      </c>
      <c r="B11" s="1" t="s">
        <v>25</v>
      </c>
      <c r="C11" s="8">
        <v>7200</v>
      </c>
      <c r="D11" s="6">
        <v>11250</v>
      </c>
      <c r="E11" s="6">
        <v>10800</v>
      </c>
    </row>
    <row r="12" spans="1:5" s="16" customFormat="1" ht="14" x14ac:dyDescent="0.3">
      <c r="A12" s="16">
        <v>3251</v>
      </c>
      <c r="B12" s="16" t="s">
        <v>26</v>
      </c>
      <c r="C12" s="22">
        <v>2000</v>
      </c>
      <c r="D12" s="9">
        <v>12095</v>
      </c>
      <c r="E12" s="9">
        <v>0</v>
      </c>
    </row>
    <row r="13" spans="1:5" s="16" customFormat="1" ht="14" x14ac:dyDescent="0.3">
      <c r="A13" s="16">
        <v>3252</v>
      </c>
      <c r="B13" s="16" t="s">
        <v>41</v>
      </c>
      <c r="C13" s="22">
        <v>1000</v>
      </c>
      <c r="D13" s="9">
        <v>1150</v>
      </c>
      <c r="E13" s="16">
        <v>0</v>
      </c>
    </row>
    <row r="14" spans="1:5" s="16" customFormat="1" ht="14" x14ac:dyDescent="0.3">
      <c r="A14" s="16">
        <v>3253</v>
      </c>
      <c r="B14" s="16" t="s">
        <v>42</v>
      </c>
      <c r="C14" s="22">
        <v>3500</v>
      </c>
      <c r="D14" s="9">
        <v>3495</v>
      </c>
      <c r="E14" s="9">
        <v>9000</v>
      </c>
    </row>
    <row r="15" spans="1:5" s="16" customFormat="1" ht="14" x14ac:dyDescent="0.3">
      <c r="A15" s="16">
        <v>3254</v>
      </c>
      <c r="B15" s="16" t="s">
        <v>43</v>
      </c>
      <c r="C15" s="22">
        <v>11000</v>
      </c>
      <c r="D15" s="9">
        <v>11086.36</v>
      </c>
      <c r="E15" s="9">
        <v>0</v>
      </c>
    </row>
    <row r="16" spans="1:5" s="1" customFormat="1" ht="14" x14ac:dyDescent="0.3">
      <c r="A16" s="1">
        <v>3400</v>
      </c>
      <c r="B16" s="1" t="s">
        <v>27</v>
      </c>
      <c r="C16" s="22">
        <v>294000</v>
      </c>
      <c r="D16" s="6">
        <v>390000</v>
      </c>
      <c r="E16" s="6">
        <v>565000</v>
      </c>
    </row>
    <row r="17" spans="1:5" s="1" customFormat="1" ht="14" x14ac:dyDescent="0.3">
      <c r="A17" s="16">
        <v>3403</v>
      </c>
      <c r="B17" s="16" t="s">
        <v>45</v>
      </c>
      <c r="C17" s="22">
        <v>125000</v>
      </c>
      <c r="D17" s="6">
        <v>84658</v>
      </c>
      <c r="E17" s="6">
        <v>70000</v>
      </c>
    </row>
    <row r="18" spans="1:5" s="1" customFormat="1" ht="14" x14ac:dyDescent="0.3">
      <c r="A18" s="1">
        <v>3415</v>
      </c>
      <c r="B18" s="1" t="s">
        <v>28</v>
      </c>
      <c r="C18" s="8">
        <v>40000</v>
      </c>
      <c r="D18" s="6">
        <v>27500</v>
      </c>
      <c r="E18" s="6">
        <v>67500</v>
      </c>
    </row>
    <row r="19" spans="1:5" s="1" customFormat="1" ht="14" x14ac:dyDescent="0.3">
      <c r="A19" s="1">
        <v>3420</v>
      </c>
      <c r="B19" s="1" t="s">
        <v>29</v>
      </c>
      <c r="C19" s="8">
        <v>75000</v>
      </c>
      <c r="D19" s="6">
        <v>75000</v>
      </c>
      <c r="E19" s="6">
        <v>80000</v>
      </c>
    </row>
    <row r="20" spans="1:5" s="1" customFormat="1" ht="14" x14ac:dyDescent="0.3">
      <c r="A20" s="1">
        <v>3421</v>
      </c>
      <c r="B20" s="1" t="s">
        <v>2</v>
      </c>
      <c r="C20" s="8">
        <v>25000</v>
      </c>
      <c r="D20" s="6">
        <v>24972.48</v>
      </c>
      <c r="E20" s="6">
        <v>15000</v>
      </c>
    </row>
    <row r="21" spans="1:5" s="1" customFormat="1" ht="14" x14ac:dyDescent="0.3">
      <c r="A21" s="1">
        <v>3422</v>
      </c>
      <c r="B21" s="1" t="s">
        <v>15</v>
      </c>
      <c r="C21" s="8">
        <v>26000</v>
      </c>
      <c r="D21" s="6">
        <v>71212</v>
      </c>
      <c r="E21" s="6">
        <v>71000</v>
      </c>
    </row>
    <row r="22" spans="1:5" s="1" customFormat="1" ht="14" x14ac:dyDescent="0.3">
      <c r="A22" s="1">
        <v>3424</v>
      </c>
      <c r="B22" s="1" t="s">
        <v>20</v>
      </c>
      <c r="C22" s="22">
        <v>60000</v>
      </c>
      <c r="D22" s="6">
        <v>0</v>
      </c>
      <c r="E22" s="6">
        <v>20000</v>
      </c>
    </row>
    <row r="23" spans="1:5" s="1" customFormat="1" ht="14" x14ac:dyDescent="0.3">
      <c r="A23" s="1">
        <v>3430</v>
      </c>
      <c r="B23" s="1" t="s">
        <v>30</v>
      </c>
      <c r="C23" s="8">
        <v>110000</v>
      </c>
      <c r="D23" s="6">
        <v>159554</v>
      </c>
      <c r="E23" s="6">
        <v>80000</v>
      </c>
    </row>
    <row r="24" spans="1:5" s="1" customFormat="1" ht="14" x14ac:dyDescent="0.3">
      <c r="A24" s="1">
        <v>3431</v>
      </c>
      <c r="B24" s="1" t="s">
        <v>31</v>
      </c>
      <c r="C24" s="8">
        <v>182430</v>
      </c>
      <c r="D24" s="6">
        <v>179262</v>
      </c>
      <c r="E24" s="6">
        <v>179269</v>
      </c>
    </row>
    <row r="25" spans="1:5" s="1" customFormat="1" ht="14" x14ac:dyDescent="0.3">
      <c r="A25" s="1">
        <v>3450</v>
      </c>
      <c r="B25" s="1" t="s">
        <v>32</v>
      </c>
      <c r="C25" s="8">
        <v>2500</v>
      </c>
      <c r="D25" s="6">
        <v>3000</v>
      </c>
      <c r="E25" s="6">
        <v>0</v>
      </c>
    </row>
    <row r="26" spans="1:5" s="1" customFormat="1" ht="14" x14ac:dyDescent="0.3">
      <c r="A26" s="1">
        <v>3900</v>
      </c>
      <c r="B26" s="1" t="s">
        <v>21</v>
      </c>
      <c r="C26" s="22">
        <v>25000</v>
      </c>
      <c r="D26" s="6">
        <v>27680.5</v>
      </c>
      <c r="E26" s="6">
        <v>0</v>
      </c>
    </row>
    <row r="27" spans="1:5" s="1" customFormat="1" ht="14" x14ac:dyDescent="0.3">
      <c r="A27" s="1">
        <v>8050</v>
      </c>
      <c r="B27" s="1" t="s">
        <v>10</v>
      </c>
      <c r="C27" s="24">
        <v>45000</v>
      </c>
      <c r="D27" s="6">
        <v>45550</v>
      </c>
      <c r="E27" s="6">
        <v>25000</v>
      </c>
    </row>
    <row r="28" spans="1:5" s="1" customFormat="1" ht="14" x14ac:dyDescent="0.3">
      <c r="A28" s="3" t="s">
        <v>16</v>
      </c>
      <c r="B28" s="10" t="s">
        <v>11</v>
      </c>
      <c r="C28" s="18">
        <f>SUM(C5:C27)</f>
        <v>1396530</v>
      </c>
      <c r="D28" s="7">
        <f>SUM(D5:D27)</f>
        <v>1869621.3399999999</v>
      </c>
      <c r="E28" s="7">
        <f>SUM(E5:E27)</f>
        <v>1867669</v>
      </c>
    </row>
    <row r="29" spans="1:5" s="1" customFormat="1" ht="14" x14ac:dyDescent="0.3">
      <c r="A29" s="10"/>
      <c r="B29" s="10"/>
      <c r="C29" s="8"/>
      <c r="D29" s="19"/>
      <c r="E29" s="6"/>
    </row>
    <row r="30" spans="1:5" s="1" customFormat="1" ht="14" x14ac:dyDescent="0.3">
      <c r="A30" s="10"/>
      <c r="B30" s="10"/>
      <c r="C30" s="8"/>
      <c r="D30" s="6"/>
      <c r="E30" s="6"/>
    </row>
    <row r="31" spans="1:5" s="1" customFormat="1" ht="14" x14ac:dyDescent="0.3">
      <c r="A31" s="1">
        <v>4705</v>
      </c>
      <c r="B31" s="1" t="s">
        <v>55</v>
      </c>
      <c r="C31" s="8">
        <v>15000</v>
      </c>
      <c r="D31" s="6">
        <v>25939.25</v>
      </c>
      <c r="E31" s="6">
        <v>0</v>
      </c>
    </row>
    <row r="32" spans="1:5" s="1" customFormat="1" ht="14" x14ac:dyDescent="0.3">
      <c r="A32" s="1">
        <v>6720</v>
      </c>
      <c r="B32" s="1" t="s">
        <v>51</v>
      </c>
      <c r="C32" s="8">
        <v>20000</v>
      </c>
      <c r="D32" s="6">
        <v>15686.1</v>
      </c>
      <c r="E32" s="6">
        <v>4500</v>
      </c>
    </row>
    <row r="33" spans="1:6" s="1" customFormat="1" ht="14" x14ac:dyDescent="0.3">
      <c r="A33" s="1">
        <v>6810</v>
      </c>
      <c r="B33" s="1" t="s">
        <v>3</v>
      </c>
      <c r="C33" s="8">
        <v>10000</v>
      </c>
      <c r="D33" s="6">
        <v>10685.8</v>
      </c>
      <c r="E33" s="6">
        <v>10000</v>
      </c>
    </row>
    <row r="34" spans="1:6" s="1" customFormat="1" ht="14" x14ac:dyDescent="0.3">
      <c r="A34" s="1">
        <v>6860</v>
      </c>
      <c r="B34" s="1" t="s">
        <v>46</v>
      </c>
      <c r="C34" s="8">
        <v>10000</v>
      </c>
      <c r="D34" s="6">
        <v>0</v>
      </c>
      <c r="E34" s="6">
        <v>10000</v>
      </c>
    </row>
    <row r="35" spans="1:6" s="1" customFormat="1" ht="14" x14ac:dyDescent="0.3">
      <c r="A35" s="1">
        <v>6900</v>
      </c>
      <c r="B35" s="1" t="s">
        <v>4</v>
      </c>
      <c r="C35" s="8">
        <v>1000</v>
      </c>
      <c r="D35" s="6">
        <v>846.9</v>
      </c>
      <c r="E35" s="6">
        <v>2000</v>
      </c>
    </row>
    <row r="36" spans="1:6" s="1" customFormat="1" ht="14" x14ac:dyDescent="0.3">
      <c r="A36" s="1">
        <v>7100</v>
      </c>
      <c r="B36" s="1" t="s">
        <v>5</v>
      </c>
      <c r="C36" s="8">
        <v>4000</v>
      </c>
      <c r="D36" s="6">
        <v>0</v>
      </c>
      <c r="E36" s="6">
        <v>4000</v>
      </c>
    </row>
    <row r="37" spans="1:6" s="1" customFormat="1" ht="14" x14ac:dyDescent="0.3">
      <c r="A37" s="1">
        <v>7110</v>
      </c>
      <c r="B37" s="1" t="s">
        <v>56</v>
      </c>
      <c r="C37" s="8">
        <v>35000</v>
      </c>
      <c r="D37" s="6">
        <v>28548</v>
      </c>
      <c r="E37" s="6">
        <v>50000</v>
      </c>
    </row>
    <row r="38" spans="1:6" s="1" customFormat="1" ht="14" x14ac:dyDescent="0.3">
      <c r="A38" s="1">
        <v>7140</v>
      </c>
      <c r="B38" s="1" t="s">
        <v>6</v>
      </c>
      <c r="C38" s="8">
        <v>60000</v>
      </c>
      <c r="D38" s="6">
        <v>0</v>
      </c>
      <c r="E38" s="6">
        <v>0</v>
      </c>
    </row>
    <row r="39" spans="1:6" s="1" customFormat="1" ht="14" x14ac:dyDescent="0.3">
      <c r="A39" s="1">
        <v>7141</v>
      </c>
      <c r="B39" s="1" t="s">
        <v>33</v>
      </c>
      <c r="C39" s="8">
        <v>204630</v>
      </c>
      <c r="D39" s="6">
        <v>202408.01</v>
      </c>
      <c r="E39" s="6">
        <v>205062</v>
      </c>
    </row>
    <row r="40" spans="1:6" s="1" customFormat="1" ht="14" x14ac:dyDescent="0.3">
      <c r="A40" s="1">
        <v>7143</v>
      </c>
      <c r="B40" s="1" t="s">
        <v>34</v>
      </c>
      <c r="C40" s="22">
        <v>445746</v>
      </c>
      <c r="D40" s="6">
        <v>0</v>
      </c>
      <c r="E40" s="6">
        <v>0</v>
      </c>
    </row>
    <row r="41" spans="1:6" s="1" customFormat="1" ht="14" x14ac:dyDescent="0.3">
      <c r="A41" s="1">
        <v>7144</v>
      </c>
      <c r="B41" s="1" t="s">
        <v>35</v>
      </c>
      <c r="C41" s="8">
        <v>40000</v>
      </c>
      <c r="D41" s="6">
        <v>33589.11</v>
      </c>
      <c r="E41" s="6">
        <v>35000</v>
      </c>
    </row>
    <row r="42" spans="1:6" s="1" customFormat="1" ht="14" x14ac:dyDescent="0.3">
      <c r="A42" s="1">
        <v>7145</v>
      </c>
      <c r="B42" s="1" t="s">
        <v>36</v>
      </c>
      <c r="C42" s="8">
        <v>180000</v>
      </c>
      <c r="D42" s="6">
        <v>1283226.3999999999</v>
      </c>
      <c r="E42" s="6">
        <v>1274000</v>
      </c>
    </row>
    <row r="43" spans="1:6" s="1" customFormat="1" ht="14" x14ac:dyDescent="0.3">
      <c r="A43" s="1">
        <v>7147</v>
      </c>
      <c r="B43" s="16" t="s">
        <v>57</v>
      </c>
      <c r="C43" s="22">
        <v>0</v>
      </c>
      <c r="D43" s="6">
        <v>0</v>
      </c>
      <c r="E43" s="6">
        <v>0</v>
      </c>
    </row>
    <row r="44" spans="1:6" s="1" customFormat="1" ht="14" x14ac:dyDescent="0.3">
      <c r="A44" s="1">
        <v>7148</v>
      </c>
      <c r="B44" s="1" t="s">
        <v>37</v>
      </c>
      <c r="C44" s="8">
        <v>60000</v>
      </c>
      <c r="D44" s="6">
        <v>59304.63</v>
      </c>
      <c r="E44" s="6">
        <v>65000</v>
      </c>
    </row>
    <row r="45" spans="1:6" s="1" customFormat="1" ht="14" x14ac:dyDescent="0.3">
      <c r="A45" s="1">
        <v>7149</v>
      </c>
      <c r="B45" s="1" t="s">
        <v>52</v>
      </c>
      <c r="C45" s="8">
        <v>20000</v>
      </c>
      <c r="D45" s="6">
        <v>0</v>
      </c>
      <c r="E45" s="6">
        <v>0</v>
      </c>
    </row>
    <row r="46" spans="1:6" s="16" customFormat="1" ht="14" x14ac:dyDescent="0.3">
      <c r="A46" s="16">
        <v>7153</v>
      </c>
      <c r="B46" s="16" t="s">
        <v>44</v>
      </c>
      <c r="C46" s="23">
        <v>65000</v>
      </c>
      <c r="D46" s="9">
        <v>41898.14</v>
      </c>
      <c r="E46" s="16">
        <v>60000</v>
      </c>
    </row>
    <row r="47" spans="1:6" s="16" customFormat="1" ht="14" x14ac:dyDescent="0.3">
      <c r="A47" s="16">
        <v>7154</v>
      </c>
      <c r="B47" s="16" t="s">
        <v>40</v>
      </c>
      <c r="C47" s="23">
        <v>6000</v>
      </c>
      <c r="D47" s="9">
        <v>6003</v>
      </c>
      <c r="E47" s="16">
        <v>16000</v>
      </c>
      <c r="F47" s="9"/>
    </row>
    <row r="48" spans="1:6" s="16" customFormat="1" ht="14" x14ac:dyDescent="0.3">
      <c r="A48" s="16">
        <v>7155</v>
      </c>
      <c r="B48" s="16" t="s">
        <v>38</v>
      </c>
      <c r="C48" s="23">
        <v>50000</v>
      </c>
      <c r="D48" s="9">
        <v>49288.1</v>
      </c>
      <c r="E48" s="9">
        <v>50000</v>
      </c>
    </row>
    <row r="49" spans="1:5" s="16" customFormat="1" ht="14" x14ac:dyDescent="0.3">
      <c r="A49" s="16">
        <v>7156</v>
      </c>
      <c r="B49" s="16" t="s">
        <v>39</v>
      </c>
      <c r="C49" s="23">
        <v>95000</v>
      </c>
      <c r="D49" s="9">
        <v>44431.82</v>
      </c>
      <c r="E49" s="9">
        <v>30000</v>
      </c>
    </row>
    <row r="50" spans="1:5" s="16" customFormat="1" ht="14" x14ac:dyDescent="0.3">
      <c r="A50" s="16">
        <v>7310</v>
      </c>
      <c r="B50" s="16" t="s">
        <v>53</v>
      </c>
      <c r="C50" s="23">
        <v>0</v>
      </c>
      <c r="D50" s="9">
        <v>0</v>
      </c>
      <c r="E50" s="9">
        <v>0</v>
      </c>
    </row>
    <row r="51" spans="1:5" s="1" customFormat="1" ht="14" x14ac:dyDescent="0.3">
      <c r="A51" s="1">
        <v>7350</v>
      </c>
      <c r="B51" s="1" t="s">
        <v>7</v>
      </c>
      <c r="C51" s="11">
        <v>4000</v>
      </c>
      <c r="D51" s="6">
        <v>3162.6</v>
      </c>
      <c r="E51" s="6">
        <v>8000</v>
      </c>
    </row>
    <row r="52" spans="1:5" s="1" customFormat="1" ht="14" x14ac:dyDescent="0.3">
      <c r="A52" s="1">
        <v>7400</v>
      </c>
      <c r="B52" s="1" t="s">
        <v>0</v>
      </c>
      <c r="C52" s="11">
        <v>0</v>
      </c>
      <c r="D52" s="6">
        <v>0</v>
      </c>
      <c r="E52" s="6">
        <v>500</v>
      </c>
    </row>
    <row r="53" spans="1:5" s="1" customFormat="1" ht="14" x14ac:dyDescent="0.3">
      <c r="A53" s="1">
        <v>7700</v>
      </c>
      <c r="B53" s="1" t="s">
        <v>8</v>
      </c>
      <c r="C53" s="11">
        <v>13000</v>
      </c>
      <c r="D53" s="6">
        <v>1734.5</v>
      </c>
      <c r="E53" s="6">
        <v>13000</v>
      </c>
    </row>
    <row r="54" spans="1:5" s="1" customFormat="1" ht="14" x14ac:dyDescent="0.3">
      <c r="A54" s="1">
        <v>7710</v>
      </c>
      <c r="B54" s="1" t="s">
        <v>9</v>
      </c>
      <c r="C54" s="11">
        <v>23000</v>
      </c>
      <c r="D54" s="6">
        <v>22982.25</v>
      </c>
      <c r="E54" s="6">
        <v>23000</v>
      </c>
    </row>
    <row r="55" spans="1:5" s="1" customFormat="1" ht="14" x14ac:dyDescent="0.3">
      <c r="A55" s="1">
        <v>7720</v>
      </c>
      <c r="B55" s="1" t="s">
        <v>17</v>
      </c>
      <c r="C55" s="11">
        <v>20000</v>
      </c>
      <c r="D55" s="6">
        <v>0</v>
      </c>
      <c r="E55" s="6">
        <v>0</v>
      </c>
    </row>
    <row r="56" spans="1:5" s="1" customFormat="1" ht="14" x14ac:dyDescent="0.3">
      <c r="A56" s="1">
        <v>7770</v>
      </c>
      <c r="B56" s="1" t="s">
        <v>13</v>
      </c>
      <c r="C56" s="24">
        <v>3500</v>
      </c>
      <c r="D56" s="6">
        <v>2898.04</v>
      </c>
      <c r="E56" s="6">
        <v>3500</v>
      </c>
    </row>
    <row r="57" spans="1:5" s="1" customFormat="1" ht="14" x14ac:dyDescent="0.3">
      <c r="A57" s="1">
        <v>7790</v>
      </c>
      <c r="B57" s="1" t="s">
        <v>14</v>
      </c>
      <c r="C57" s="24">
        <v>1000</v>
      </c>
      <c r="D57" s="6">
        <v>598</v>
      </c>
      <c r="E57" s="6">
        <v>0</v>
      </c>
    </row>
    <row r="58" spans="1:5" s="1" customFormat="1" ht="14" x14ac:dyDescent="0.3">
      <c r="A58" s="1">
        <v>8150</v>
      </c>
      <c r="B58" s="1" t="s">
        <v>54</v>
      </c>
      <c r="C58" s="24">
        <v>0</v>
      </c>
      <c r="D58" s="6">
        <v>0</v>
      </c>
      <c r="E58" s="6">
        <v>0</v>
      </c>
    </row>
    <row r="59" spans="1:5" s="1" customFormat="1" ht="14" x14ac:dyDescent="0.3">
      <c r="A59" s="3" t="s">
        <v>16</v>
      </c>
      <c r="B59" s="10" t="s">
        <v>12</v>
      </c>
      <c r="C59" s="7">
        <f>SUM(C31:C58)</f>
        <v>1385876</v>
      </c>
      <c r="D59" s="7">
        <f>SUM(D31:D58)</f>
        <v>1833230.65</v>
      </c>
      <c r="E59" s="7">
        <f>SUM(E31:E58)</f>
        <v>1863562</v>
      </c>
    </row>
    <row r="60" spans="1:5" s="1" customFormat="1" ht="14" x14ac:dyDescent="0.3">
      <c r="C60" s="6"/>
      <c r="D60" s="19"/>
      <c r="E60" s="6"/>
    </row>
    <row r="61" spans="1:5" s="1" customFormat="1" ht="14" x14ac:dyDescent="0.3">
      <c r="A61" s="27" t="s">
        <v>18</v>
      </c>
      <c r="B61" s="27"/>
      <c r="C61" s="7">
        <f>C28-C59</f>
        <v>10654</v>
      </c>
      <c r="D61" s="7">
        <f>D28-D59</f>
        <v>36390.689999999944</v>
      </c>
      <c r="E61" s="7">
        <f>E28-E59</f>
        <v>4107</v>
      </c>
    </row>
    <row r="62" spans="1:5" s="1" customFormat="1" ht="14" x14ac:dyDescent="0.3">
      <c r="D62" s="6"/>
    </row>
    <row r="65" spans="3:5" x14ac:dyDescent="0.35">
      <c r="C65" s="5"/>
      <c r="E65" s="5"/>
    </row>
    <row r="66" spans="3:5" x14ac:dyDescent="0.35">
      <c r="C66" s="5"/>
      <c r="E66" s="25"/>
    </row>
    <row r="67" spans="3:5" x14ac:dyDescent="0.35">
      <c r="C67" s="5"/>
      <c r="E67" s="5"/>
    </row>
    <row r="68" spans="3:5" x14ac:dyDescent="0.35">
      <c r="C68" s="5"/>
      <c r="E68" s="5"/>
    </row>
    <row r="69" spans="3:5" x14ac:dyDescent="0.35">
      <c r="C69" s="5"/>
      <c r="E69" s="5"/>
    </row>
  </sheetData>
  <mergeCells count="2">
    <mergeCell ref="A61:B61"/>
    <mergeCell ref="A2:B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&amp;C&amp;"Lucida Calligraphy,Fet kursiv"&amp;24&amp;K002060CP foreningen Agder</oddHeader>
    <oddFooter xml:space="preserve">&amp;L
 CP foreningen Agder&amp;C&amp;"Arial,Normal"Bank konto. 3201.65.56091&amp;R&amp;"Arial,Normal"Org.nr. 996.685.934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Rune</dc:creator>
  <cp:lastModifiedBy>Jan Rune Løvås</cp:lastModifiedBy>
  <cp:lastPrinted>2024-02-01T20:52:18Z</cp:lastPrinted>
  <dcterms:created xsi:type="dcterms:W3CDTF">2020-01-21T12:30:00Z</dcterms:created>
  <dcterms:modified xsi:type="dcterms:W3CDTF">2024-02-26T20:33:17Z</dcterms:modified>
  <cp:contentStatus/>
</cp:coreProperties>
</file>