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/>
  <mc:AlternateContent xmlns:mc="http://schemas.openxmlformats.org/markup-compatibility/2006">
    <mc:Choice Requires="x15">
      <x15ac:absPath xmlns:x15ac="http://schemas.microsoft.com/office/spreadsheetml/2010/11/ac" url="C:\Users\2785\Dropbox\Delt fred\CP-foreningen\"/>
    </mc:Choice>
  </mc:AlternateContent>
  <xr:revisionPtr revIDLastSave="104" documentId="11_07901C17CF4E35EAE69A444EE731FC6F2F699B45" xr6:coauthVersionLast="47" xr6:coauthVersionMax="47" xr10:uidLastSave="{8C959C5E-24D3-4EB0-BF70-BDEEBCDC75A0}"/>
  <bookViews>
    <workbookView xWindow="-120" yWindow="-120" windowWidth="51840" windowHeight="21240" xr2:uid="{00000000-000D-0000-FFFF-FFFF00000000}"/>
  </bookViews>
  <sheets>
    <sheet name="Budsjett 2023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E37" i="1"/>
  <c r="D19" i="1"/>
  <c r="D43" i="1" s="1"/>
  <c r="E19" i="1"/>
  <c r="E43" i="1" s="1"/>
  <c r="D72" i="1"/>
  <c r="D75" i="1" s="1"/>
  <c r="D77" i="1" s="1"/>
  <c r="E72" i="1"/>
  <c r="E75" i="1" s="1"/>
  <c r="G72" i="1"/>
  <c r="G75" i="1" s="1"/>
  <c r="G37" i="1"/>
  <c r="G19" i="1"/>
  <c r="E77" i="1" l="1"/>
  <c r="G43" i="1"/>
  <c r="G77" i="1" s="1"/>
  <c r="F72" i="1"/>
  <c r="F75" i="1" s="1"/>
  <c r="F37" i="1"/>
  <c r="F19" i="1"/>
  <c r="F43" i="1" l="1"/>
  <c r="F77" i="1" s="1"/>
  <c r="H72" i="1"/>
  <c r="H75" i="1" s="1"/>
  <c r="I72" i="1"/>
  <c r="H37" i="1"/>
  <c r="H19" i="1"/>
  <c r="H43" i="1" l="1"/>
  <c r="H77" i="1" s="1"/>
  <c r="K72" i="1" l="1"/>
  <c r="K65" i="1"/>
  <c r="K75" i="1" s="1"/>
  <c r="J65" i="1"/>
  <c r="K37" i="1"/>
  <c r="J37" i="1"/>
  <c r="I37" i="1"/>
  <c r="J69" i="1"/>
  <c r="J72" i="1" s="1"/>
  <c r="I69" i="1"/>
  <c r="K51" i="1"/>
  <c r="J51" i="1"/>
  <c r="I51" i="1"/>
  <c r="J50" i="1"/>
  <c r="I50" i="1"/>
  <c r="I19" i="1"/>
  <c r="I43" i="1" s="1"/>
  <c r="K19" i="1"/>
  <c r="J19" i="1"/>
  <c r="J75" i="1" l="1"/>
  <c r="J43" i="1"/>
  <c r="K43" i="1"/>
  <c r="K77" i="1" s="1"/>
  <c r="I75" i="1"/>
  <c r="I77" i="1" s="1"/>
  <c r="J77" i="1" l="1"/>
</calcChain>
</file>

<file path=xl/sharedStrings.xml><?xml version="1.0" encoding="utf-8"?>
<sst xmlns="http://schemas.openxmlformats.org/spreadsheetml/2006/main" count="52" uniqueCount="36">
  <si>
    <t xml:space="preserve">Budsjett </t>
  </si>
  <si>
    <t>Regnskap</t>
  </si>
  <si>
    <t>Budsjett</t>
  </si>
  <si>
    <t>Anskaffede midler</t>
  </si>
  <si>
    <t>2020</t>
  </si>
  <si>
    <t>2019</t>
  </si>
  <si>
    <t>2018</t>
  </si>
  <si>
    <t>Medlemskontingent</t>
  </si>
  <si>
    <t>Tilskudd</t>
  </si>
  <si>
    <t>Offentlige tilskudd</t>
  </si>
  <si>
    <t>Tilskudd CP-foreningen</t>
  </si>
  <si>
    <t>Andre tilskudd</t>
  </si>
  <si>
    <t>Sum</t>
  </si>
  <si>
    <t>Innsamlede midler og gaver</t>
  </si>
  <si>
    <t>Gaver</t>
  </si>
  <si>
    <t>Opptjente inntekter fra aktiviteter fordelt på</t>
  </si>
  <si>
    <t>aktiviteter som oppfyller CP-foreningens formål</t>
  </si>
  <si>
    <t>Egenandeler medlemsarrangement</t>
  </si>
  <si>
    <t xml:space="preserve"> </t>
  </si>
  <si>
    <t>Aktiviteter som skaper inntekter</t>
  </si>
  <si>
    <t>Renteinntekter</t>
  </si>
  <si>
    <t>Finans og investeringsinntekter</t>
  </si>
  <si>
    <t>Andre inntekter</t>
  </si>
  <si>
    <t>Sum inntekter</t>
  </si>
  <si>
    <t>Side 1</t>
  </si>
  <si>
    <t>AKTIVITETSREGNSKAP</t>
  </si>
  <si>
    <t>Forbrukte midler</t>
  </si>
  <si>
    <t>Kostnader til formål</t>
  </si>
  <si>
    <t>Kostnader til aktiviteter som oppfyller formålet</t>
  </si>
  <si>
    <t>Medlemsarrangement</t>
  </si>
  <si>
    <t>Administrasjonskostnader</t>
  </si>
  <si>
    <t>Finanskostnader</t>
  </si>
  <si>
    <t>Annen rentekostnad</t>
  </si>
  <si>
    <t>Annen finanskostnad</t>
  </si>
  <si>
    <t>Sum forbrukte midler</t>
  </si>
  <si>
    <t>Årets aktivitetsresultat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</si>
</sst>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 * #,##0_ ;_ * \-#,##0_ ;_ * &quot;-&quot;??_ ;_ @_ "/>
    <numFmt numFmtId="165" formatCode="0.0\ %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" xfId="0" applyFont="1" applyBorder="1"/>
    <xf numFmtId="49" fontId="4" fillId="0" borderId="0" xfId="0" applyNumberFormat="1" applyFont="1" applyAlignment="1">
      <alignment horizontal="right"/>
    </xf>
    <xf numFmtId="49" fontId="4" fillId="0" borderId="2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14" fontId="4" fillId="0" borderId="2" xfId="0" applyNumberFormat="1" applyFont="1" applyBorder="1"/>
    <xf numFmtId="0" fontId="3" fillId="0" borderId="0" xfId="0" applyFont="1" applyAlignment="1">
      <alignment horizontal="center"/>
    </xf>
    <xf numFmtId="164" fontId="3" fillId="0" borderId="0" xfId="1" applyNumberFormat="1" applyFont="1"/>
    <xf numFmtId="164" fontId="3" fillId="0" borderId="2" xfId="1" applyNumberFormat="1" applyFont="1" applyBorder="1"/>
    <xf numFmtId="0" fontId="5" fillId="0" borderId="1" xfId="0" applyFont="1" applyBorder="1"/>
    <xf numFmtId="3" fontId="4" fillId="0" borderId="3" xfId="1" applyNumberFormat="1" applyFont="1" applyBorder="1"/>
    <xf numFmtId="3" fontId="4" fillId="0" borderId="4" xfId="1" applyNumberFormat="1" applyFont="1" applyBorder="1"/>
    <xf numFmtId="3" fontId="3" fillId="0" borderId="0" xfId="1" applyNumberFormat="1" applyFont="1"/>
    <xf numFmtId="3" fontId="3" fillId="0" borderId="2" xfId="1" applyNumberFormat="1" applyFont="1" applyBorder="1"/>
    <xf numFmtId="3" fontId="3" fillId="0" borderId="3" xfId="1" applyNumberFormat="1" applyFont="1" applyBorder="1"/>
    <xf numFmtId="3" fontId="4" fillId="0" borderId="5" xfId="1" applyNumberFormat="1" applyFont="1" applyBorder="1"/>
    <xf numFmtId="3" fontId="4" fillId="0" borderId="6" xfId="1" applyNumberFormat="1" applyFont="1" applyBorder="1"/>
    <xf numFmtId="3" fontId="4" fillId="0" borderId="0" xfId="1" applyNumberFormat="1" applyFont="1"/>
    <xf numFmtId="3" fontId="4" fillId="0" borderId="2" xfId="1" applyNumberFormat="1" applyFont="1" applyBorder="1"/>
    <xf numFmtId="0" fontId="1" fillId="0" borderId="1" xfId="0" applyFont="1" applyBorder="1"/>
    <xf numFmtId="0" fontId="1" fillId="0" borderId="0" xfId="0" applyFont="1"/>
    <xf numFmtId="3" fontId="1" fillId="0" borderId="0" xfId="1" applyNumberFormat="1"/>
    <xf numFmtId="3" fontId="1" fillId="0" borderId="2" xfId="1" applyNumberForma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1" fillId="0" borderId="7" xfId="0" applyFont="1" applyBorder="1"/>
    <xf numFmtId="3" fontId="4" fillId="0" borderId="3" xfId="0" applyNumberFormat="1" applyFont="1" applyBorder="1"/>
    <xf numFmtId="165" fontId="4" fillId="0" borderId="4" xfId="2" applyNumberFormat="1" applyFont="1" applyBorder="1"/>
    <xf numFmtId="0" fontId="3" fillId="2" borderId="8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5" xfId="0" applyFont="1" applyFill="1" applyBorder="1"/>
    <xf numFmtId="3" fontId="3" fillId="2" borderId="6" xfId="0" applyNumberFormat="1" applyFont="1" applyFill="1" applyBorder="1" applyAlignment="1">
      <alignment horizontal="right"/>
    </xf>
    <xf numFmtId="3" fontId="4" fillId="0" borderId="0" xfId="0" applyNumberFormat="1" applyFont="1"/>
    <xf numFmtId="3" fontId="4" fillId="0" borderId="2" xfId="0" applyNumberFormat="1" applyFont="1" applyBorder="1"/>
    <xf numFmtId="164" fontId="4" fillId="0" borderId="0" xfId="1" applyNumberFormat="1" applyFont="1"/>
    <xf numFmtId="164" fontId="4" fillId="0" borderId="2" xfId="1" applyNumberFormat="1" applyFont="1" applyBorder="1"/>
    <xf numFmtId="0" fontId="4" fillId="0" borderId="1" xfId="0" applyFont="1" applyBorder="1" applyAlignment="1">
      <alignment horizontal="left"/>
    </xf>
    <xf numFmtId="0" fontId="4" fillId="0" borderId="0" xfId="0" applyFont="1"/>
    <xf numFmtId="0" fontId="3" fillId="0" borderId="0" xfId="0" applyFont="1"/>
    <xf numFmtId="0" fontId="5" fillId="0" borderId="0" xfId="0" applyFont="1"/>
    <xf numFmtId="0" fontId="1" fillId="0" borderId="0" xfId="0" applyFont="1" applyAlignment="1">
      <alignment wrapText="1"/>
    </xf>
    <xf numFmtId="0" fontId="1" fillId="0" borderId="3" xfId="0" applyFont="1" applyBorder="1"/>
    <xf numFmtId="0" fontId="4" fillId="0" borderId="0" xfId="0" applyFont="1" applyAlignment="1">
      <alignment horizontal="left"/>
    </xf>
    <xf numFmtId="0" fontId="5" fillId="0" borderId="3" xfId="0" applyFont="1" applyBorder="1"/>
    <xf numFmtId="0" fontId="3" fillId="0" borderId="3" xfId="0" applyFont="1" applyBorder="1"/>
    <xf numFmtId="0" fontId="4" fillId="0" borderId="3" xfId="0" applyFont="1" applyBorder="1"/>
    <xf numFmtId="0" fontId="3" fillId="0" borderId="5" xfId="0" applyFont="1" applyBorder="1"/>
    <xf numFmtId="0" fontId="4" fillId="0" borderId="0" xfId="0" applyFont="1" applyAlignment="1">
      <alignment vertical="center"/>
    </xf>
    <xf numFmtId="0" fontId="6" fillId="2" borderId="8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4" fillId="0" borderId="0" xfId="0" applyFont="1" applyBorder="1" applyAlignment="1"/>
    <xf numFmtId="0" fontId="3" fillId="0" borderId="0" xfId="0" applyFont="1" applyBorder="1" applyAlignment="1"/>
    <xf numFmtId="3" fontId="3" fillId="0" borderId="0" xfId="0" applyNumberFormat="1" applyFont="1" applyBorder="1" applyAlignment="1"/>
    <xf numFmtId="0" fontId="5" fillId="0" borderId="9" xfId="0" applyFont="1" applyBorder="1"/>
    <xf numFmtId="3" fontId="4" fillId="0" borderId="9" xfId="0" applyNumberFormat="1" applyFont="1" applyBorder="1" applyAlignment="1"/>
    <xf numFmtId="0" fontId="3" fillId="0" borderId="9" xfId="0" applyFont="1" applyBorder="1"/>
    <xf numFmtId="0" fontId="4" fillId="0" borderId="9" xfId="0" applyFont="1" applyBorder="1"/>
    <xf numFmtId="0" fontId="0" fillId="0" borderId="9" xfId="0" applyBorder="1"/>
    <xf numFmtId="0" fontId="2" fillId="0" borderId="9" xfId="0" applyFont="1" applyBorder="1"/>
    <xf numFmtId="3" fontId="3" fillId="0" borderId="9" xfId="0" applyNumberFormat="1" applyFont="1" applyBorder="1" applyAlignment="1"/>
    <xf numFmtId="0" fontId="4" fillId="0" borderId="9" xfId="0" applyFont="1" applyBorder="1" applyAlignment="1"/>
    <xf numFmtId="0" fontId="1" fillId="0" borderId="9" xfId="0" applyFont="1" applyBorder="1"/>
    <xf numFmtId="0" fontId="4" fillId="0" borderId="10" xfId="0" applyFont="1" applyBorder="1"/>
    <xf numFmtId="3" fontId="4" fillId="0" borderId="10" xfId="0" applyNumberFormat="1" applyFont="1" applyBorder="1" applyAlignment="1"/>
  </cellXfs>
  <cellStyles count="3">
    <cellStyle name="Komma" xfId="1" builtinId="3"/>
    <cellStyle name="Normal" xfId="0" builtinId="0"/>
    <cellStyle name="Pros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142875</xdr:rowOff>
    </xdr:from>
    <xdr:to>
      <xdr:col>1</xdr:col>
      <xdr:colOff>733425</xdr:colOff>
      <xdr:row>5</xdr:row>
      <xdr:rowOff>85725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B56F55DE-1781-4592-9509-340F31E15F9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42875"/>
          <a:ext cx="4362450" cy="895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ylkesavdelingene\Fylkesavdelinger\2020\Finnmark\Regnskap%20Finnmark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ktivitetsregnskap"/>
      <sheetName val="Noter"/>
      <sheetName val="Saldobalanse"/>
      <sheetName val="Hovedbok"/>
      <sheetName val="Kontoklasser"/>
    </sheetNames>
    <sheetDataSet>
      <sheetData sheetId="0" refreshError="1"/>
      <sheetData sheetId="1"/>
      <sheetData sheetId="2">
        <row r="4">
          <cell r="C4">
            <v>0</v>
          </cell>
          <cell r="D4">
            <v>0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K78"/>
  <sheetViews>
    <sheetView tabSelected="1" topLeftCell="A57" workbookViewId="0">
      <selection activeCell="B78" sqref="B78"/>
    </sheetView>
  </sheetViews>
  <sheetFormatPr defaultColWidth="11.42578125" defaultRowHeight="15"/>
  <cols>
    <col min="1" max="1" width="54.85546875" customWidth="1"/>
    <col min="2" max="3" width="12.7109375" customWidth="1"/>
    <col min="4" max="4" width="12.42578125" customWidth="1"/>
    <col min="5" max="5" width="14.28515625" customWidth="1"/>
    <col min="6" max="6" width="13.85546875" customWidth="1"/>
    <col min="7" max="7" width="14.42578125" customWidth="1"/>
    <col min="8" max="8" width="16.42578125" customWidth="1"/>
  </cols>
  <sheetData>
    <row r="7" spans="1:11" s="1" customFormat="1">
      <c r="A7" s="2"/>
      <c r="B7" s="3" t="s">
        <v>0</v>
      </c>
      <c r="C7" s="4" t="s">
        <v>1</v>
      </c>
      <c r="D7" s="3" t="s">
        <v>0</v>
      </c>
      <c r="E7" s="4" t="s">
        <v>1</v>
      </c>
      <c r="F7" s="3" t="s">
        <v>0</v>
      </c>
      <c r="G7" s="4" t="s">
        <v>1</v>
      </c>
      <c r="H7" s="3" t="s">
        <v>0</v>
      </c>
      <c r="I7" s="4" t="s">
        <v>1</v>
      </c>
      <c r="J7" s="4" t="s">
        <v>2</v>
      </c>
      <c r="K7" s="5" t="s">
        <v>1</v>
      </c>
    </row>
    <row r="8" spans="1:11">
      <c r="A8" s="6" t="s">
        <v>3</v>
      </c>
      <c r="B8" s="52">
        <v>2023</v>
      </c>
      <c r="C8" s="52">
        <v>2022</v>
      </c>
      <c r="D8" s="52">
        <v>2022</v>
      </c>
      <c r="E8" s="52">
        <v>2021</v>
      </c>
      <c r="F8" s="3">
        <v>2021</v>
      </c>
      <c r="G8" s="7" t="s">
        <v>4</v>
      </c>
      <c r="H8" s="3">
        <v>2020</v>
      </c>
      <c r="I8" s="7" t="s">
        <v>5</v>
      </c>
      <c r="J8" s="7" t="s">
        <v>5</v>
      </c>
      <c r="K8" s="8" t="s">
        <v>6</v>
      </c>
    </row>
    <row r="9" spans="1:11">
      <c r="A9" s="6"/>
      <c r="B9" s="42"/>
      <c r="C9" s="42"/>
      <c r="D9" s="42"/>
      <c r="E9" s="42"/>
      <c r="F9" s="3"/>
      <c r="G9" s="42"/>
      <c r="H9" s="3"/>
      <c r="I9" s="9"/>
      <c r="J9" s="9"/>
      <c r="K9" s="10"/>
    </row>
    <row r="10" spans="1:11">
      <c r="A10" s="6"/>
      <c r="B10" s="42"/>
      <c r="C10" s="42"/>
      <c r="D10" s="42"/>
      <c r="E10" s="42"/>
      <c r="F10" s="3"/>
      <c r="G10" s="42"/>
      <c r="H10" s="3"/>
      <c r="I10" s="9"/>
      <c r="J10" s="9"/>
      <c r="K10" s="10"/>
    </row>
    <row r="11" spans="1:11">
      <c r="A11" s="2"/>
      <c r="B11" s="43"/>
      <c r="C11" s="43"/>
      <c r="D11" s="43"/>
      <c r="E11" s="43"/>
      <c r="F11" s="11"/>
      <c r="G11" s="43"/>
      <c r="H11" s="11"/>
      <c r="I11" s="12"/>
      <c r="J11" s="12"/>
      <c r="K11" s="13"/>
    </row>
    <row r="12" spans="1:11">
      <c r="A12" s="14" t="s">
        <v>7</v>
      </c>
      <c r="B12" s="62">
        <v>3500</v>
      </c>
      <c r="C12" s="60">
        <v>3780</v>
      </c>
      <c r="D12" s="15">
        <v>3000</v>
      </c>
      <c r="E12" s="15">
        <v>3140</v>
      </c>
      <c r="F12" s="15">
        <v>3300</v>
      </c>
      <c r="G12" s="48">
        <v>2840</v>
      </c>
      <c r="H12" s="15">
        <v>3300</v>
      </c>
      <c r="I12" s="15">
        <v>3440</v>
      </c>
      <c r="J12" s="15">
        <v>3300</v>
      </c>
      <c r="K12" s="16">
        <v>3330</v>
      </c>
    </row>
    <row r="13" spans="1:11">
      <c r="A13" s="2"/>
      <c r="B13" s="43"/>
      <c r="C13" s="57"/>
      <c r="D13" s="43"/>
      <c r="E13" s="43"/>
      <c r="F13" s="11"/>
      <c r="G13" s="43"/>
      <c r="H13" s="11"/>
      <c r="I13" s="17"/>
      <c r="J13" s="17"/>
      <c r="K13" s="18"/>
    </row>
    <row r="14" spans="1:11">
      <c r="A14" s="2"/>
      <c r="B14" s="43"/>
      <c r="C14" s="57"/>
      <c r="D14" s="43"/>
      <c r="E14" s="43"/>
      <c r="F14" s="11"/>
      <c r="G14" s="43"/>
      <c r="H14" s="11"/>
      <c r="I14" s="17"/>
      <c r="J14" s="17"/>
      <c r="K14" s="18"/>
    </row>
    <row r="15" spans="1:11">
      <c r="A15" s="14" t="s">
        <v>8</v>
      </c>
      <c r="B15" s="44"/>
      <c r="D15" s="44"/>
      <c r="E15" s="44"/>
      <c r="F15" s="11"/>
      <c r="G15" s="44"/>
      <c r="H15" s="11"/>
      <c r="I15" s="17"/>
      <c r="J15" s="17"/>
      <c r="K15" s="18"/>
    </row>
    <row r="16" spans="1:11">
      <c r="A16" s="2" t="s">
        <v>9</v>
      </c>
      <c r="B16" s="43">
        <v>18000</v>
      </c>
      <c r="C16" s="58">
        <v>33091</v>
      </c>
      <c r="D16" s="43">
        <v>2000</v>
      </c>
      <c r="E16" s="43">
        <v>2766</v>
      </c>
      <c r="F16" s="17">
        <v>0</v>
      </c>
      <c r="G16" s="43">
        <v>23012</v>
      </c>
      <c r="H16" s="17">
        <v>0</v>
      </c>
      <c r="I16" s="17">
        <v>0</v>
      </c>
      <c r="J16" s="17">
        <v>0</v>
      </c>
      <c r="K16" s="18">
        <v>20000</v>
      </c>
    </row>
    <row r="17" spans="1:11" s="1" customFormat="1">
      <c r="A17" s="2" t="s">
        <v>10</v>
      </c>
      <c r="B17" s="43"/>
      <c r="D17" s="43">
        <v>20000</v>
      </c>
      <c r="E17" s="43">
        <v>20000</v>
      </c>
      <c r="F17" s="17">
        <v>20000</v>
      </c>
      <c r="G17" s="43">
        <v>20000</v>
      </c>
      <c r="H17" s="17">
        <v>20000</v>
      </c>
      <c r="I17" s="17">
        <v>35000</v>
      </c>
      <c r="J17" s="17">
        <v>0</v>
      </c>
      <c r="K17" s="18">
        <v>45000</v>
      </c>
    </row>
    <row r="18" spans="1:11">
      <c r="A18" s="2" t="s">
        <v>11</v>
      </c>
      <c r="B18" s="61">
        <v>20000</v>
      </c>
      <c r="C18" s="65">
        <v>20000</v>
      </c>
      <c r="D18" s="43"/>
      <c r="E18" s="43"/>
      <c r="F18" s="17">
        <v>0</v>
      </c>
      <c r="G18" s="49"/>
      <c r="H18" s="17">
        <v>0</v>
      </c>
      <c r="I18" s="17">
        <v>2561</v>
      </c>
      <c r="J18" s="19">
        <v>20000</v>
      </c>
      <c r="K18" s="18">
        <v>0</v>
      </c>
    </row>
    <row r="19" spans="1:11">
      <c r="A19" s="6" t="s">
        <v>12</v>
      </c>
      <c r="B19" s="62">
        <v>38000</v>
      </c>
      <c r="C19" s="60">
        <v>53091</v>
      </c>
      <c r="D19" s="20">
        <f t="shared" ref="D19:E19" si="0">SUM(D16:D18)</f>
        <v>22000</v>
      </c>
      <c r="E19" s="20">
        <f t="shared" si="0"/>
        <v>22766</v>
      </c>
      <c r="F19" s="20">
        <f>SUM(F16:F18)</f>
        <v>20000</v>
      </c>
      <c r="G19" s="20">
        <f>SUM(G16:G18)</f>
        <v>43012</v>
      </c>
      <c r="H19" s="20">
        <f>SUM(H16:H18)</f>
        <v>20000</v>
      </c>
      <c r="I19" s="20">
        <f>SUM(I16:I18)</f>
        <v>37561</v>
      </c>
      <c r="J19" s="15">
        <f>SUM(J16:J18)</f>
        <v>20000</v>
      </c>
      <c r="K19" s="21">
        <f>SUM(K16:K18)</f>
        <v>65000</v>
      </c>
    </row>
    <row r="20" spans="1:11">
      <c r="A20" s="6"/>
      <c r="B20" s="42"/>
      <c r="C20" s="57"/>
      <c r="D20" s="42"/>
      <c r="E20" s="42"/>
      <c r="F20" s="3"/>
      <c r="G20" s="42"/>
      <c r="H20" s="3"/>
      <c r="I20" s="22"/>
      <c r="J20" s="22"/>
      <c r="K20" s="23"/>
    </row>
    <row r="21" spans="1:11">
      <c r="A21" s="6"/>
      <c r="B21" s="42"/>
      <c r="D21" s="42"/>
      <c r="E21" s="42"/>
      <c r="F21" s="3"/>
      <c r="G21" s="42"/>
      <c r="H21" s="3"/>
      <c r="I21" s="22"/>
      <c r="J21" s="22"/>
      <c r="K21" s="23"/>
    </row>
    <row r="22" spans="1:11">
      <c r="A22" s="24"/>
      <c r="B22" s="25"/>
      <c r="C22" s="57"/>
      <c r="D22" s="25"/>
      <c r="E22" s="25"/>
      <c r="F22" s="25"/>
      <c r="G22" s="25"/>
      <c r="H22" s="25"/>
      <c r="I22" s="26"/>
      <c r="J22" s="26"/>
      <c r="K22" s="27"/>
    </row>
    <row r="23" spans="1:11">
      <c r="A23" s="14" t="s">
        <v>13</v>
      </c>
      <c r="B23" s="44"/>
      <c r="C23" s="57"/>
      <c r="D23" s="44"/>
      <c r="E23" s="44"/>
      <c r="F23" s="25"/>
      <c r="G23" s="44"/>
      <c r="H23" s="25"/>
      <c r="I23" s="26"/>
      <c r="J23" s="26"/>
      <c r="K23" s="27"/>
    </row>
    <row r="24" spans="1:11">
      <c r="A24" s="6"/>
      <c r="B24" s="42"/>
      <c r="C24" s="57"/>
      <c r="D24" s="42"/>
      <c r="E24" s="42"/>
      <c r="F24" s="25"/>
      <c r="G24" s="42"/>
      <c r="H24" s="25"/>
      <c r="I24" s="26"/>
      <c r="J24" s="26"/>
      <c r="K24" s="27"/>
    </row>
    <row r="25" spans="1:11">
      <c r="A25" s="6" t="s">
        <v>14</v>
      </c>
      <c r="B25" s="62">
        <v>0</v>
      </c>
      <c r="C25" s="64">
        <v>0</v>
      </c>
      <c r="D25" s="15">
        <v>0</v>
      </c>
      <c r="E25" s="15">
        <v>0</v>
      </c>
      <c r="F25" s="15">
        <v>0</v>
      </c>
      <c r="G25" s="50">
        <v>0</v>
      </c>
      <c r="H25" s="15">
        <v>0</v>
      </c>
      <c r="I25" s="15">
        <v>0</v>
      </c>
      <c r="J25" s="15">
        <v>2000</v>
      </c>
      <c r="K25" s="16">
        <v>2437</v>
      </c>
    </row>
    <row r="26" spans="1:11">
      <c r="A26" s="2"/>
      <c r="B26" s="43"/>
      <c r="D26" s="43"/>
      <c r="E26" s="43"/>
      <c r="F26" s="11"/>
      <c r="G26" s="43"/>
      <c r="H26" s="11"/>
      <c r="I26" s="17"/>
      <c r="J26" s="17"/>
      <c r="K26" s="18"/>
    </row>
    <row r="27" spans="1:11">
      <c r="A27" s="2"/>
      <c r="B27" s="43"/>
      <c r="C27" s="56"/>
      <c r="D27" s="43"/>
      <c r="E27" s="43"/>
      <c r="F27" s="11"/>
      <c r="G27" s="43"/>
      <c r="H27" s="11"/>
      <c r="I27" s="17"/>
      <c r="J27" s="17"/>
      <c r="K27" s="18"/>
    </row>
    <row r="28" spans="1:11">
      <c r="A28" s="6" t="s">
        <v>15</v>
      </c>
      <c r="B28" s="42"/>
      <c r="D28" s="42"/>
      <c r="E28" s="42"/>
      <c r="F28" s="11"/>
      <c r="G28" s="42"/>
      <c r="H28" s="11"/>
      <c r="I28" s="17"/>
      <c r="J28" s="17"/>
      <c r="K28" s="18"/>
    </row>
    <row r="29" spans="1:11">
      <c r="A29" s="14" t="s">
        <v>16</v>
      </c>
      <c r="B29" s="44"/>
      <c r="C29" s="44"/>
      <c r="D29" s="44"/>
      <c r="E29" s="44"/>
      <c r="F29" s="11"/>
      <c r="G29" s="44"/>
      <c r="H29" s="11"/>
      <c r="I29" s="17"/>
      <c r="J29" s="17"/>
      <c r="K29" s="18"/>
    </row>
    <row r="30" spans="1:11">
      <c r="A30" s="28" t="s">
        <v>17</v>
      </c>
      <c r="B30">
        <v>4000</v>
      </c>
      <c r="C30" s="58">
        <v>4800</v>
      </c>
      <c r="D30">
        <v>3000</v>
      </c>
      <c r="E30">
        <v>600</v>
      </c>
      <c r="F30" s="22">
        <v>3000</v>
      </c>
      <c r="G30" s="1">
        <v>0</v>
      </c>
      <c r="H30" s="22">
        <v>3000</v>
      </c>
      <c r="I30" s="22">
        <v>1050</v>
      </c>
      <c r="J30" s="22">
        <v>5000</v>
      </c>
      <c r="K30" s="23">
        <v>0</v>
      </c>
    </row>
    <row r="31" spans="1:11">
      <c r="A31" s="2"/>
      <c r="B31" s="43"/>
      <c r="C31" s="43"/>
      <c r="D31" s="43"/>
      <c r="E31" s="43"/>
      <c r="F31" s="11"/>
      <c r="G31" s="43"/>
      <c r="H31" s="11"/>
      <c r="I31" s="17"/>
      <c r="J31" s="17"/>
      <c r="K31" s="18"/>
    </row>
    <row r="32" spans="1:11">
      <c r="A32" s="2" t="s">
        <v>18</v>
      </c>
      <c r="B32" s="43"/>
      <c r="C32" s="43"/>
      <c r="D32" s="43"/>
      <c r="E32" s="43"/>
      <c r="F32" s="11"/>
      <c r="G32" s="43"/>
      <c r="H32" s="11"/>
      <c r="I32" s="17"/>
      <c r="J32" s="17"/>
      <c r="K32" s="18"/>
    </row>
    <row r="33" spans="1:11">
      <c r="A33" s="14" t="s">
        <v>19</v>
      </c>
      <c r="B33" s="44"/>
      <c r="C33" s="44"/>
      <c r="D33" s="44"/>
      <c r="E33" s="44"/>
      <c r="F33" s="11"/>
      <c r="G33" s="44"/>
      <c r="H33" s="11"/>
      <c r="I33" s="17"/>
      <c r="J33" s="17"/>
      <c r="K33" s="18"/>
    </row>
    <row r="34" spans="1:11">
      <c r="A34" s="29"/>
      <c r="B34" s="45"/>
      <c r="C34" s="45"/>
      <c r="D34" s="45"/>
      <c r="E34" s="45"/>
      <c r="F34" s="11"/>
      <c r="G34" s="45"/>
      <c r="H34" s="11"/>
      <c r="I34" s="17"/>
      <c r="J34" s="17"/>
      <c r="K34" s="18"/>
    </row>
    <row r="35" spans="1:11">
      <c r="A35" s="2" t="s">
        <v>20</v>
      </c>
      <c r="B35" s="43">
        <v>0</v>
      </c>
      <c r="C35" s="57">
        <v>0</v>
      </c>
      <c r="D35" s="43">
        <v>0</v>
      </c>
      <c r="E35" s="43">
        <v>0</v>
      </c>
      <c r="F35" s="17">
        <v>130</v>
      </c>
      <c r="G35" s="43">
        <v>59</v>
      </c>
      <c r="H35" s="17">
        <v>130</v>
      </c>
      <c r="I35" s="17">
        <v>130</v>
      </c>
      <c r="J35" s="17">
        <v>100</v>
      </c>
      <c r="K35" s="18">
        <v>111</v>
      </c>
    </row>
    <row r="36" spans="1:11">
      <c r="A36" s="29"/>
      <c r="B36" s="45"/>
      <c r="C36" s="45"/>
      <c r="D36" s="45"/>
      <c r="E36" s="45"/>
      <c r="F36" s="11"/>
      <c r="G36" s="45"/>
      <c r="H36" s="11"/>
      <c r="I36" s="17"/>
      <c r="J36" s="17"/>
      <c r="K36" s="18"/>
    </row>
    <row r="37" spans="1:11">
      <c r="A37" s="14" t="s">
        <v>21</v>
      </c>
      <c r="B37" s="62">
        <v>0</v>
      </c>
      <c r="C37" s="66">
        <v>0</v>
      </c>
      <c r="D37" s="15">
        <f t="shared" ref="D37:E37" si="1">SUM(D35:D36)</f>
        <v>0</v>
      </c>
      <c r="E37" s="15">
        <f t="shared" si="1"/>
        <v>0</v>
      </c>
      <c r="F37" s="15">
        <f>SUM(F35:F36)</f>
        <v>130</v>
      </c>
      <c r="G37" s="15">
        <f>SUM(G35:G36)</f>
        <v>59</v>
      </c>
      <c r="H37" s="15">
        <f>SUM(H35:H36)</f>
        <v>130</v>
      </c>
      <c r="I37" s="15">
        <f>SUM(I35:I36)</f>
        <v>130</v>
      </c>
      <c r="J37" s="15">
        <f>SUM(J35:J36)</f>
        <v>100</v>
      </c>
      <c r="K37" s="16">
        <f>SUM(K35:K36)</f>
        <v>111</v>
      </c>
    </row>
    <row r="38" spans="1:11">
      <c r="A38" s="6"/>
      <c r="B38" s="42"/>
      <c r="C38" s="42"/>
      <c r="D38" s="42"/>
      <c r="E38" s="42"/>
      <c r="F38" s="11"/>
      <c r="G38" s="42"/>
      <c r="H38" s="11"/>
      <c r="I38" s="22"/>
      <c r="J38" s="22"/>
      <c r="K38" s="23"/>
    </row>
    <row r="39" spans="1:11">
      <c r="A39" s="2"/>
      <c r="B39" s="43"/>
      <c r="C39" s="43"/>
      <c r="D39" s="43"/>
      <c r="E39" s="43"/>
      <c r="F39" s="11"/>
      <c r="G39" s="43"/>
      <c r="H39" s="11"/>
      <c r="I39" s="22"/>
      <c r="J39" s="22"/>
      <c r="K39" s="23"/>
    </row>
    <row r="40" spans="1:11">
      <c r="A40" s="14" t="s">
        <v>22</v>
      </c>
      <c r="B40" s="59">
        <v>0</v>
      </c>
      <c r="C40" s="59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3000</v>
      </c>
      <c r="K40" s="16">
        <v>3559</v>
      </c>
    </row>
    <row r="41" spans="1:11">
      <c r="A41" s="6"/>
      <c r="B41" s="42"/>
      <c r="C41" s="42"/>
      <c r="D41" s="42"/>
      <c r="E41" s="42"/>
      <c r="F41" s="11"/>
      <c r="G41" s="42"/>
      <c r="H41" s="11"/>
      <c r="I41" s="22"/>
      <c r="J41" s="22"/>
      <c r="K41" s="23"/>
    </row>
    <row r="42" spans="1:11">
      <c r="A42" s="24"/>
      <c r="B42" s="25"/>
      <c r="C42" s="25"/>
      <c r="D42" s="25"/>
      <c r="E42" s="25"/>
      <c r="F42" s="3"/>
      <c r="G42" s="25"/>
      <c r="H42" s="3"/>
      <c r="I42" s="22"/>
      <c r="J42" s="22"/>
      <c r="K42" s="23"/>
    </row>
    <row r="43" spans="1:11">
      <c r="A43" s="6" t="s">
        <v>23</v>
      </c>
      <c r="B43" s="62">
        <v>45500</v>
      </c>
      <c r="C43" s="60">
        <v>61671</v>
      </c>
      <c r="D43" s="15">
        <f t="shared" ref="D43:E43" si="2">SUM(D40+D37+D30+D25+D19+D12)</f>
        <v>28000</v>
      </c>
      <c r="E43" s="15">
        <f t="shared" si="2"/>
        <v>26506</v>
      </c>
      <c r="F43" s="15">
        <f>SUM(F40+F37+F30+F25+F19+F12)</f>
        <v>26430</v>
      </c>
      <c r="G43" s="15">
        <f>SUM(G40+G37+G30+G25+G19+G12)</f>
        <v>45911</v>
      </c>
      <c r="H43" s="15">
        <f>SUM(H40+H37+H30+H25+H19+H12)</f>
        <v>26430</v>
      </c>
      <c r="I43" s="15">
        <f>SUM(I12+I19+I25+I30+I37+I40)</f>
        <v>42181</v>
      </c>
      <c r="J43" s="15">
        <f>SUM(J12+J19+J25+J30+J37+J40)</f>
        <v>33400</v>
      </c>
      <c r="K43" s="16">
        <f>SUM(K12+K19+K25+K30+K37+K40)</f>
        <v>74437</v>
      </c>
    </row>
    <row r="44" spans="1:11">
      <c r="A44" s="6"/>
      <c r="B44" s="42"/>
      <c r="C44" s="42"/>
      <c r="D44" s="42"/>
      <c r="E44" s="42"/>
      <c r="F44" s="3"/>
      <c r="G44" s="22"/>
      <c r="H44" s="22"/>
      <c r="I44" s="23"/>
    </row>
    <row r="45" spans="1:11">
      <c r="A45" s="6"/>
      <c r="B45" s="42"/>
      <c r="C45" s="42"/>
      <c r="D45" s="42"/>
      <c r="E45" s="42"/>
      <c r="F45" s="3"/>
      <c r="G45" s="22"/>
      <c r="H45" s="22"/>
      <c r="I45" s="23"/>
    </row>
    <row r="46" spans="1:11">
      <c r="A46" s="24"/>
      <c r="B46" s="25"/>
      <c r="C46" s="25"/>
      <c r="D46" s="25"/>
      <c r="E46" s="25"/>
      <c r="F46" s="3"/>
      <c r="G46" s="22"/>
      <c r="H46" s="22"/>
      <c r="I46" s="23"/>
    </row>
    <row r="47" spans="1:11">
      <c r="A47" s="30"/>
      <c r="B47" s="46"/>
      <c r="C47" s="46"/>
      <c r="D47" s="46"/>
      <c r="E47" s="46"/>
      <c r="F47" s="31"/>
      <c r="G47" s="31"/>
      <c r="H47" s="31"/>
      <c r="I47" s="32"/>
    </row>
    <row r="48" spans="1:11">
      <c r="A48" s="33"/>
      <c r="B48" s="35"/>
      <c r="C48" s="35"/>
      <c r="D48" s="35"/>
      <c r="E48" s="35"/>
      <c r="F48" s="34"/>
      <c r="G48" s="34"/>
      <c r="H48" s="35"/>
      <c r="I48" s="36" t="s">
        <v>24</v>
      </c>
    </row>
    <row r="49" spans="1:11" ht="20.25">
      <c r="A49" s="53" t="s">
        <v>25</v>
      </c>
      <c r="B49" s="54"/>
      <c r="C49" s="54"/>
      <c r="D49" s="54"/>
      <c r="E49" s="54"/>
      <c r="F49" s="54"/>
      <c r="G49" s="54"/>
      <c r="H49" s="54"/>
      <c r="I49" s="55"/>
    </row>
    <row r="50" spans="1:11">
      <c r="A50" s="2"/>
      <c r="B50" s="43"/>
      <c r="C50" s="43"/>
      <c r="D50" s="3" t="s">
        <v>0</v>
      </c>
      <c r="E50" s="4" t="s">
        <v>1</v>
      </c>
      <c r="F50" s="3" t="s">
        <v>0</v>
      </c>
      <c r="G50" s="4" t="s">
        <v>1</v>
      </c>
      <c r="H50" s="4" t="s">
        <v>2</v>
      </c>
      <c r="I50" s="4" t="str">
        <f>I7</f>
        <v>Regnskap</v>
      </c>
      <c r="J50" s="4" t="str">
        <f>J7</f>
        <v>Budsjett</v>
      </c>
      <c r="K50" s="5" t="s">
        <v>1</v>
      </c>
    </row>
    <row r="51" spans="1:11">
      <c r="A51" s="6" t="s">
        <v>26</v>
      </c>
      <c r="B51" s="42"/>
      <c r="C51" s="42"/>
      <c r="D51" s="52">
        <v>2022</v>
      </c>
      <c r="E51" s="52">
        <v>2021</v>
      </c>
      <c r="F51" s="3">
        <v>2021</v>
      </c>
      <c r="G51" s="7" t="s">
        <v>4</v>
      </c>
      <c r="H51" s="4">
        <v>2020</v>
      </c>
      <c r="I51" s="4" t="str">
        <f>I8</f>
        <v>2019</v>
      </c>
      <c r="J51" s="4" t="str">
        <f>J8</f>
        <v>2019</v>
      </c>
      <c r="K51" s="5" t="str">
        <f>K8</f>
        <v>2018</v>
      </c>
    </row>
    <row r="52" spans="1:11">
      <c r="A52" s="24"/>
      <c r="B52" s="25"/>
      <c r="C52" s="25"/>
      <c r="D52" s="25"/>
      <c r="E52" s="25"/>
      <c r="F52" s="3"/>
      <c r="G52" s="25"/>
      <c r="H52" s="3"/>
      <c r="I52" s="37"/>
      <c r="J52" s="37"/>
      <c r="K52" s="38"/>
    </row>
    <row r="53" spans="1:11">
      <c r="A53" s="14" t="s">
        <v>27</v>
      </c>
      <c r="B53" s="44"/>
      <c r="C53" s="44"/>
      <c r="D53" s="44"/>
      <c r="E53" s="44"/>
      <c r="F53" s="3"/>
      <c r="G53" s="44"/>
      <c r="H53" s="3"/>
      <c r="I53" s="37"/>
      <c r="J53" s="37"/>
      <c r="K53" s="38"/>
    </row>
    <row r="54" spans="1:11">
      <c r="A54" s="6"/>
      <c r="B54" s="42"/>
      <c r="C54" s="42"/>
      <c r="D54" s="42"/>
      <c r="E54" s="42"/>
      <c r="F54" s="3"/>
      <c r="G54" s="42"/>
      <c r="H54" s="3"/>
      <c r="I54" s="37"/>
      <c r="J54" s="37"/>
      <c r="K54" s="38"/>
    </row>
    <row r="55" spans="1:11">
      <c r="A55" s="6"/>
      <c r="B55" s="42"/>
      <c r="C55" s="42"/>
      <c r="D55" s="42"/>
      <c r="E55" s="42"/>
      <c r="F55" s="3"/>
      <c r="G55" s="42"/>
      <c r="H55" s="3"/>
      <c r="I55" s="39"/>
      <c r="J55" s="39"/>
      <c r="K55" s="40"/>
    </row>
    <row r="56" spans="1:11">
      <c r="A56" s="2"/>
      <c r="B56" s="43"/>
      <c r="C56" s="43"/>
      <c r="D56" s="43"/>
      <c r="E56" s="43"/>
      <c r="F56" s="3"/>
      <c r="G56" s="43"/>
      <c r="H56" s="3"/>
      <c r="I56" s="17"/>
      <c r="J56" s="17"/>
      <c r="K56" s="18"/>
    </row>
    <row r="57" spans="1:11">
      <c r="A57" s="24"/>
      <c r="B57" s="25"/>
      <c r="C57" s="25"/>
      <c r="D57" s="25"/>
      <c r="E57" s="25"/>
      <c r="F57" s="25"/>
      <c r="G57" s="25"/>
      <c r="H57" s="25"/>
      <c r="I57" s="26"/>
      <c r="J57" s="26"/>
      <c r="K57" s="27"/>
    </row>
    <row r="58" spans="1:11">
      <c r="A58" s="41"/>
      <c r="B58" s="47"/>
      <c r="C58" s="47"/>
      <c r="D58" s="47"/>
      <c r="E58" s="47"/>
      <c r="F58" s="42"/>
      <c r="G58" s="47"/>
      <c r="H58" s="42"/>
      <c r="I58" s="22"/>
      <c r="J58" s="22"/>
      <c r="K58" s="23"/>
    </row>
    <row r="59" spans="1:11">
      <c r="A59" s="41"/>
      <c r="B59" s="47"/>
      <c r="C59" s="47"/>
      <c r="D59" s="47"/>
      <c r="E59" s="47"/>
      <c r="F59" s="42"/>
      <c r="G59" s="47"/>
      <c r="H59" s="42"/>
      <c r="I59" s="22"/>
      <c r="J59" s="22"/>
      <c r="K59" s="23"/>
    </row>
    <row r="60" spans="1:11">
      <c r="A60" s="2"/>
      <c r="B60" s="43"/>
      <c r="C60" s="43"/>
      <c r="D60" s="43"/>
      <c r="E60" s="43"/>
      <c r="F60" s="25"/>
      <c r="G60" s="43"/>
      <c r="H60" s="25"/>
      <c r="I60" s="26"/>
      <c r="J60" s="26"/>
      <c r="K60" s="27"/>
    </row>
    <row r="61" spans="1:11">
      <c r="A61" s="6" t="s">
        <v>28</v>
      </c>
      <c r="B61" s="42"/>
      <c r="C61" s="42"/>
      <c r="D61" s="42"/>
      <c r="E61" s="42"/>
      <c r="F61" s="3"/>
      <c r="G61" s="42"/>
      <c r="H61" s="3"/>
      <c r="I61" s="22"/>
      <c r="J61" s="22"/>
      <c r="K61" s="23"/>
    </row>
    <row r="62" spans="1:11">
      <c r="A62" s="2" t="s">
        <v>29</v>
      </c>
      <c r="B62" s="43">
        <v>25000</v>
      </c>
      <c r="C62" s="58">
        <v>27699</v>
      </c>
      <c r="D62" s="43">
        <v>18000</v>
      </c>
      <c r="E62" s="43">
        <v>3592</v>
      </c>
      <c r="F62" s="17">
        <v>13000</v>
      </c>
      <c r="G62" s="43">
        <v>0</v>
      </c>
      <c r="H62" s="17">
        <v>13000</v>
      </c>
      <c r="I62" s="17">
        <v>7948</v>
      </c>
      <c r="J62" s="17">
        <v>10000</v>
      </c>
      <c r="K62" s="18">
        <v>1875</v>
      </c>
    </row>
    <row r="63" spans="1:11">
      <c r="A63" s="6"/>
      <c r="B63" s="42"/>
      <c r="C63" s="56"/>
      <c r="D63" s="42"/>
      <c r="E63" s="42"/>
      <c r="F63" s="3"/>
      <c r="G63" s="42"/>
      <c r="H63" s="3"/>
      <c r="I63" s="22"/>
      <c r="J63" s="22"/>
      <c r="K63" s="23"/>
    </row>
    <row r="64" spans="1:11">
      <c r="A64" s="6"/>
      <c r="B64" s="62"/>
      <c r="C64" s="63"/>
      <c r="D64" s="42"/>
      <c r="E64" s="42"/>
      <c r="F64" s="11"/>
      <c r="G64" s="50"/>
      <c r="H64" s="11"/>
      <c r="I64" s="17"/>
      <c r="J64" s="17"/>
      <c r="K64" s="18"/>
    </row>
    <row r="65" spans="1:11">
      <c r="A65" s="14" t="s">
        <v>30</v>
      </c>
      <c r="B65" s="62">
        <v>15000</v>
      </c>
      <c r="C65" s="60">
        <v>25779</v>
      </c>
      <c r="D65" s="20">
        <v>7000</v>
      </c>
      <c r="E65" s="20">
        <v>7018</v>
      </c>
      <c r="F65" s="20">
        <v>10000</v>
      </c>
      <c r="G65" s="20">
        <v>563</v>
      </c>
      <c r="H65" s="20">
        <v>10000</v>
      </c>
      <c r="I65" s="20">
        <v>13638</v>
      </c>
      <c r="J65" s="20">
        <f>SUM(J62:J64)</f>
        <v>10000</v>
      </c>
      <c r="K65" s="21">
        <f>SUM(K62:K64)</f>
        <v>1875</v>
      </c>
    </row>
    <row r="66" spans="1:11">
      <c r="A66" s="2"/>
      <c r="B66" s="43"/>
      <c r="D66" s="43"/>
      <c r="E66" s="43"/>
      <c r="F66" s="11"/>
      <c r="G66" s="43"/>
      <c r="H66" s="11"/>
      <c r="I66" s="17"/>
      <c r="J66" s="17"/>
      <c r="K66" s="18"/>
    </row>
    <row r="67" spans="1:11">
      <c r="A67" s="2"/>
      <c r="B67" s="43"/>
      <c r="D67" s="43"/>
      <c r="E67" s="43"/>
      <c r="F67" s="11"/>
      <c r="G67" s="43"/>
      <c r="H67" s="11"/>
      <c r="I67" s="17"/>
      <c r="J67" s="17"/>
      <c r="K67" s="18"/>
    </row>
    <row r="68" spans="1:11">
      <c r="A68" s="14" t="s">
        <v>31</v>
      </c>
      <c r="B68" s="44"/>
      <c r="D68" s="44"/>
      <c r="E68" s="44"/>
      <c r="F68" s="3"/>
      <c r="G68" s="44"/>
      <c r="H68" s="3"/>
      <c r="I68" s="17"/>
      <c r="J68" s="17"/>
      <c r="K68" s="18"/>
    </row>
    <row r="69" spans="1:11">
      <c r="A69" s="2" t="s">
        <v>32</v>
      </c>
      <c r="B69" s="43"/>
      <c r="C69" s="43"/>
      <c r="D69" s="43">
        <v>0</v>
      </c>
      <c r="E69" s="43">
        <v>0</v>
      </c>
      <c r="F69" s="17">
        <v>0</v>
      </c>
      <c r="G69" s="43">
        <v>0</v>
      </c>
      <c r="H69" s="17">
        <v>0</v>
      </c>
      <c r="I69" s="17">
        <f>[1]Saldobalanse!C4</f>
        <v>0</v>
      </c>
      <c r="J69" s="17">
        <f>[1]Saldobalanse!D4</f>
        <v>0</v>
      </c>
      <c r="K69" s="18">
        <v>147</v>
      </c>
    </row>
    <row r="70" spans="1:11">
      <c r="A70" s="2" t="s">
        <v>33</v>
      </c>
      <c r="B70" s="43"/>
      <c r="C70" s="43"/>
      <c r="D70" s="43"/>
      <c r="E70" s="43"/>
      <c r="F70" s="3"/>
      <c r="G70" s="43"/>
      <c r="H70" s="3"/>
      <c r="I70" s="17"/>
      <c r="J70" s="17"/>
      <c r="K70" s="18"/>
    </row>
    <row r="71" spans="1:11">
      <c r="A71" s="24"/>
      <c r="B71" s="67"/>
      <c r="C71" s="67"/>
      <c r="D71" s="25"/>
      <c r="E71" s="25"/>
      <c r="F71" s="11"/>
      <c r="G71" s="46"/>
      <c r="H71" s="11"/>
      <c r="I71" s="17"/>
      <c r="J71" s="17"/>
      <c r="K71" s="18"/>
    </row>
    <row r="72" spans="1:11">
      <c r="A72" s="6" t="s">
        <v>12</v>
      </c>
      <c r="B72" s="62">
        <v>0</v>
      </c>
      <c r="C72" s="62">
        <v>0</v>
      </c>
      <c r="D72" s="20">
        <f t="shared" ref="D72:E72" si="3">SUM(D69:D71)</f>
        <v>0</v>
      </c>
      <c r="E72" s="20">
        <f t="shared" si="3"/>
        <v>0</v>
      </c>
      <c r="F72" s="20">
        <f>SUM(F69:F71)</f>
        <v>0</v>
      </c>
      <c r="G72" s="20">
        <f>SUM(G69:G71)</f>
        <v>0</v>
      </c>
      <c r="H72" s="20">
        <f>SUM(H69:H71)</f>
        <v>0</v>
      </c>
      <c r="I72" s="20">
        <f>SUM(H69:H71)</f>
        <v>0</v>
      </c>
      <c r="J72" s="20">
        <f>SUM(J69:J71)</f>
        <v>0</v>
      </c>
      <c r="K72" s="21">
        <f>SUM(K69:K71)</f>
        <v>147</v>
      </c>
    </row>
    <row r="73" spans="1:11">
      <c r="A73" s="2"/>
      <c r="B73" s="43"/>
      <c r="C73" s="43"/>
      <c r="D73" s="43"/>
      <c r="E73" s="43"/>
      <c r="F73" s="11"/>
      <c r="G73" s="43"/>
      <c r="H73" s="11"/>
      <c r="I73" s="17"/>
      <c r="J73" s="17"/>
      <c r="K73" s="18"/>
    </row>
    <row r="74" spans="1:11">
      <c r="A74" s="6"/>
      <c r="B74" s="42"/>
      <c r="C74" s="42"/>
      <c r="D74" s="42"/>
      <c r="E74" s="42"/>
      <c r="F74" s="11"/>
      <c r="G74" s="50"/>
      <c r="H74" s="11"/>
      <c r="I74" s="22"/>
      <c r="J74" s="22"/>
      <c r="K74" s="23"/>
    </row>
    <row r="75" spans="1:11">
      <c r="A75" s="6" t="s">
        <v>34</v>
      </c>
      <c r="B75" s="68">
        <v>40000</v>
      </c>
      <c r="C75" s="69">
        <v>53478</v>
      </c>
      <c r="D75" s="20">
        <f t="shared" ref="D75:E75" si="4">SUM(D53+D62+D65+D72)</f>
        <v>25000</v>
      </c>
      <c r="E75" s="20">
        <f t="shared" si="4"/>
        <v>10610</v>
      </c>
      <c r="F75" s="20">
        <f>SUM(F53+F62+F65+F72)</f>
        <v>23000</v>
      </c>
      <c r="G75" s="20">
        <f>SUM(G53+G62+G65+G72)</f>
        <v>563</v>
      </c>
      <c r="H75" s="20">
        <f>SUM(H53+H62+H65+H72)</f>
        <v>23000</v>
      </c>
      <c r="I75" s="20">
        <f>SUM(I53+I62+I65+I72)</f>
        <v>21586</v>
      </c>
      <c r="J75" s="20">
        <f>SUM(J58+J62+J65+J72)</f>
        <v>20000</v>
      </c>
      <c r="K75" s="21">
        <f>SUM(K58+K62+K65+K72)</f>
        <v>3897</v>
      </c>
    </row>
    <row r="76" spans="1:11">
      <c r="A76" s="2"/>
      <c r="B76" s="43"/>
      <c r="C76" s="57"/>
      <c r="D76" s="43"/>
      <c r="E76" s="43"/>
      <c r="F76" s="11"/>
      <c r="G76" s="51"/>
      <c r="H76" s="11"/>
      <c r="I76" s="17"/>
      <c r="J76" s="17"/>
      <c r="K76" s="18"/>
    </row>
    <row r="77" spans="1:11">
      <c r="A77" s="6" t="s">
        <v>35</v>
      </c>
      <c r="B77" s="68">
        <v>5500</v>
      </c>
      <c r="C77" s="69">
        <v>8193</v>
      </c>
      <c r="D77" s="20">
        <f>SUM(D43-D75)</f>
        <v>3000</v>
      </c>
      <c r="E77" s="20">
        <f>SUM(E43-E75)</f>
        <v>15896</v>
      </c>
      <c r="F77" s="20">
        <f>SUM(F43-F75)</f>
        <v>3430</v>
      </c>
      <c r="G77" s="20">
        <f>SUM(G43-G75)</f>
        <v>45348</v>
      </c>
      <c r="H77" s="20">
        <f>SUM(H43-H75)</f>
        <v>3430</v>
      </c>
      <c r="I77" s="20">
        <f>SUM(I43-I75)</f>
        <v>20595</v>
      </c>
      <c r="J77" s="20">
        <f>SUM(J43-J75)</f>
        <v>13400</v>
      </c>
      <c r="K77" s="21">
        <f>SUM(K43-K75)</f>
        <v>70540</v>
      </c>
    </row>
    <row r="78" spans="1:11">
      <c r="A78" s="6"/>
      <c r="B78" s="42"/>
      <c r="C78" s="42"/>
      <c r="D78" s="42"/>
      <c r="E78" s="42"/>
      <c r="F78" s="37"/>
      <c r="G78" s="22"/>
      <c r="H78" s="22"/>
      <c r="I78" s="23"/>
    </row>
  </sheetData>
  <mergeCells count="1">
    <mergeCell ref="A49:I49"/>
  </mergeCell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Buschmann</dc:creator>
  <cp:keywords/>
  <dc:description/>
  <cp:lastModifiedBy>CP Finnmark</cp:lastModifiedBy>
  <cp:revision/>
  <dcterms:created xsi:type="dcterms:W3CDTF">2020-02-19T15:29:24Z</dcterms:created>
  <dcterms:modified xsi:type="dcterms:W3CDTF">2023-01-28T18:22:20Z</dcterms:modified>
  <cp:category/>
  <cp:contentStatus/>
</cp:coreProperties>
</file>